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2.1" sheetId="7" r:id="rId1"/>
  </sheets>
  <calcPr calcId="124519"/>
</workbook>
</file>

<file path=xl/calcChain.xml><?xml version="1.0" encoding="utf-8"?>
<calcChain xmlns="http://schemas.openxmlformats.org/spreadsheetml/2006/main">
  <c r="D294" i="7"/>
  <c r="E294"/>
  <c r="F294"/>
  <c r="G294"/>
  <c r="H294"/>
  <c r="I294"/>
  <c r="J294"/>
  <c r="K294"/>
  <c r="L294"/>
  <c r="M294"/>
  <c r="C294"/>
  <c r="D290"/>
  <c r="E290"/>
  <c r="F290"/>
  <c r="G290"/>
  <c r="H290"/>
  <c r="I290"/>
  <c r="J290"/>
  <c r="K290"/>
  <c r="L290"/>
  <c r="M290"/>
  <c r="C290"/>
  <c r="D264"/>
  <c r="E264"/>
  <c r="F264"/>
  <c r="G264"/>
  <c r="H264"/>
  <c r="I264"/>
  <c r="J264"/>
  <c r="K264"/>
  <c r="L264"/>
  <c r="M264"/>
  <c r="C264"/>
  <c r="D252"/>
  <c r="E252"/>
  <c r="F252"/>
  <c r="G252"/>
  <c r="H252"/>
  <c r="I252"/>
  <c r="J252"/>
  <c r="K252"/>
  <c r="L252"/>
  <c r="M252"/>
  <c r="C252"/>
  <c r="D240"/>
  <c r="E240"/>
  <c r="F240"/>
  <c r="G240"/>
  <c r="H240"/>
  <c r="I240"/>
  <c r="J240"/>
  <c r="K240"/>
  <c r="L240"/>
  <c r="M240"/>
  <c r="D225"/>
  <c r="E225"/>
  <c r="F225"/>
  <c r="G225"/>
  <c r="H225"/>
  <c r="I225"/>
  <c r="J225"/>
  <c r="K225"/>
  <c r="L225"/>
  <c r="M225"/>
  <c r="C225"/>
  <c r="D216"/>
  <c r="E216"/>
  <c r="F216"/>
  <c r="G216"/>
  <c r="H216"/>
  <c r="I216"/>
  <c r="J216"/>
  <c r="K216"/>
  <c r="L216"/>
  <c r="M216"/>
  <c r="C216"/>
  <c r="D201"/>
  <c r="E201"/>
  <c r="F201"/>
  <c r="G201"/>
  <c r="H201"/>
  <c r="I201"/>
  <c r="J201"/>
  <c r="K201"/>
  <c r="L201"/>
  <c r="M201"/>
  <c r="C201"/>
  <c r="D191"/>
  <c r="E191"/>
  <c r="F191"/>
  <c r="G191"/>
  <c r="H191"/>
  <c r="I191"/>
  <c r="J191"/>
  <c r="K191"/>
  <c r="L191"/>
  <c r="M191"/>
  <c r="C191"/>
  <c r="D180"/>
  <c r="E180"/>
  <c r="F180"/>
  <c r="G180"/>
  <c r="H180"/>
  <c r="I180"/>
  <c r="J180"/>
  <c r="K180"/>
  <c r="L180"/>
  <c r="M180"/>
  <c r="C180"/>
  <c r="D169"/>
  <c r="E169"/>
  <c r="F169"/>
  <c r="G169"/>
  <c r="H169"/>
  <c r="I169"/>
  <c r="J169"/>
  <c r="K169"/>
  <c r="L169"/>
  <c r="M169"/>
  <c r="C169"/>
  <c r="D159"/>
  <c r="E159"/>
  <c r="F159"/>
  <c r="G159"/>
  <c r="H159"/>
  <c r="I159"/>
  <c r="J159"/>
  <c r="K159"/>
  <c r="L159"/>
  <c r="M159"/>
  <c r="C159"/>
  <c r="D149"/>
  <c r="E149"/>
  <c r="F149"/>
  <c r="G149"/>
  <c r="H149"/>
  <c r="I149"/>
  <c r="J149"/>
  <c r="K149"/>
  <c r="L149"/>
  <c r="M149"/>
  <c r="C149"/>
  <c r="D134"/>
  <c r="E134"/>
  <c r="F134"/>
  <c r="G134"/>
  <c r="H134"/>
  <c r="I134"/>
  <c r="J134"/>
  <c r="K134"/>
  <c r="L134"/>
  <c r="M134"/>
  <c r="C134"/>
  <c r="M125"/>
  <c r="D125"/>
  <c r="E125"/>
  <c r="F125"/>
  <c r="G125"/>
  <c r="H125"/>
  <c r="I125"/>
  <c r="J125"/>
  <c r="K125"/>
  <c r="L125"/>
  <c r="C125"/>
  <c r="D112"/>
  <c r="E112"/>
  <c r="F112"/>
  <c r="G112"/>
  <c r="H112"/>
  <c r="I112"/>
  <c r="J112"/>
  <c r="K112"/>
  <c r="L112"/>
  <c r="M112"/>
  <c r="C112"/>
  <c r="D101"/>
  <c r="E101"/>
  <c r="F101"/>
  <c r="G101"/>
  <c r="H101"/>
  <c r="I101"/>
  <c r="J101"/>
  <c r="K101"/>
  <c r="L101"/>
  <c r="M101"/>
  <c r="C101"/>
  <c r="D90"/>
  <c r="E90"/>
  <c r="F90"/>
  <c r="G90"/>
  <c r="H90"/>
  <c r="I90"/>
  <c r="J90"/>
  <c r="K90"/>
  <c r="L90"/>
  <c r="M90"/>
  <c r="C90"/>
  <c r="D82"/>
  <c r="E82"/>
  <c r="F82"/>
  <c r="G82"/>
  <c r="H82"/>
  <c r="I82"/>
  <c r="J82"/>
  <c r="K82"/>
  <c r="L82"/>
  <c r="M82"/>
  <c r="C82"/>
  <c r="D59"/>
  <c r="E59"/>
  <c r="F59"/>
  <c r="G59"/>
  <c r="H59"/>
  <c r="I59"/>
  <c r="J59"/>
  <c r="K59"/>
  <c r="L59"/>
  <c r="M59"/>
  <c r="C59"/>
  <c r="D45"/>
  <c r="E45"/>
  <c r="F45"/>
  <c r="G45"/>
  <c r="H45"/>
  <c r="I45"/>
  <c r="J45"/>
  <c r="K45"/>
  <c r="L45"/>
  <c r="M45"/>
  <c r="C45"/>
  <c r="D26"/>
  <c r="E26"/>
  <c r="F26"/>
  <c r="G26"/>
  <c r="H26"/>
  <c r="I26"/>
  <c r="J26"/>
  <c r="K26"/>
  <c r="L26"/>
  <c r="M26"/>
  <c r="C26"/>
  <c r="D15"/>
  <c r="E15"/>
  <c r="F15"/>
  <c r="G15"/>
  <c r="H15"/>
  <c r="I15"/>
  <c r="J15"/>
  <c r="K15"/>
  <c r="L15"/>
  <c r="M15"/>
  <c r="C15"/>
  <c r="C240" l="1"/>
</calcChain>
</file>

<file path=xl/comments1.xml><?xml version="1.0" encoding="utf-8"?>
<comments xmlns="http://schemas.openxmlformats.org/spreadsheetml/2006/main">
  <authors>
    <author>Автор</author>
  </authors>
  <commentList>
    <comment ref="R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перенос с июня</t>
        </r>
      </text>
    </comment>
    <comment ref="R1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Перенос сроков ВЛ-0,4 кВ на 2 месяца раньше</t>
        </r>
      </text>
    </comment>
    <comment ref="T245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Перенос сроков на июнь с мая</t>
        </r>
      </text>
    </comment>
  </commentList>
</comments>
</file>

<file path=xl/sharedStrings.xml><?xml version="1.0" encoding="utf-8"?>
<sst xmlns="http://schemas.openxmlformats.org/spreadsheetml/2006/main" count="875" uniqueCount="436">
  <si>
    <t>№ п/п</t>
  </si>
  <si>
    <t>Балаковские ГЭС</t>
  </si>
  <si>
    <t>Красноармейские ГЭС</t>
  </si>
  <si>
    <t>Марксовские ГЭС</t>
  </si>
  <si>
    <t>Петровские ГЭС</t>
  </si>
  <si>
    <t>Пугачевские ГЭС</t>
  </si>
  <si>
    <t>Ртищевские ГЭС</t>
  </si>
  <si>
    <t>Хвалынские ГЭС</t>
  </si>
  <si>
    <t>Наименование работ</t>
  </si>
  <si>
    <t>Стойки ж/б,шт.</t>
  </si>
  <si>
    <t>СИП, магист./отв. км</t>
  </si>
  <si>
    <t>Провод АС, А, км</t>
  </si>
  <si>
    <t>КЛ,          км</t>
  </si>
  <si>
    <t>КСО, шт.</t>
  </si>
  <si>
    <t>ЩО-70, шт.</t>
  </si>
  <si>
    <t>Срок исполнения</t>
  </si>
  <si>
    <t>1.1</t>
  </si>
  <si>
    <t>Июль</t>
  </si>
  <si>
    <t>1.2</t>
  </si>
  <si>
    <t>1.3</t>
  </si>
  <si>
    <t>Апрель</t>
  </si>
  <si>
    <t>1.4</t>
  </si>
  <si>
    <t>Март</t>
  </si>
  <si>
    <t>1.5</t>
  </si>
  <si>
    <t>1.6</t>
  </si>
  <si>
    <t>1.7</t>
  </si>
  <si>
    <t>Итого по филиалу "Аркадакские ГЭС"</t>
  </si>
  <si>
    <t>Аткарские ГЭС</t>
  </si>
  <si>
    <t>Июнь</t>
  </si>
  <si>
    <t>Май</t>
  </si>
  <si>
    <t>Август</t>
  </si>
  <si>
    <t>Итого по филиалу "Аткарские ГЭС"</t>
  </si>
  <si>
    <t>Итого по филиалу "Балаковские ГЭС"</t>
  </si>
  <si>
    <t>Итого по филиалу "Вольские ГЭС"</t>
  </si>
  <si>
    <t>Итого по филиалу "Красноармейские ГЭС"</t>
  </si>
  <si>
    <t>Итого по филиалу "Марксовские ГЭС"</t>
  </si>
  <si>
    <t>Итого по филиалу "Петровские ГЭС"</t>
  </si>
  <si>
    <t>Итого по филиалу "Пугачевские ГЭС"</t>
  </si>
  <si>
    <t>Итого по филиалу "Ртищевские ГЭС"</t>
  </si>
  <si>
    <t>Итого по филиалу "Хвалынские ГЭС"</t>
  </si>
  <si>
    <t>Стойки ж/б, шт.</t>
  </si>
  <si>
    <t>Провод АС, А, м</t>
  </si>
  <si>
    <t>КЛ,
 м</t>
  </si>
  <si>
    <t>Февраль</t>
  </si>
  <si>
    <t>Вольские ГЭС</t>
  </si>
  <si>
    <t>Аркадакские ГЭС</t>
  </si>
  <si>
    <t>Итого по АО "Облкоммунэнерго"</t>
  </si>
  <si>
    <t>Апрель - Май</t>
  </si>
  <si>
    <t>Июль - Август</t>
  </si>
  <si>
    <t>Май - Июнь</t>
  </si>
  <si>
    <t xml:space="preserve"> Июль</t>
  </si>
  <si>
    <t>Апрель - Июнь</t>
  </si>
  <si>
    <t>Февраль - Март</t>
  </si>
  <si>
    <t>КТП/РП, шт.</t>
  </si>
  <si>
    <t>ВВ, шт.</t>
  </si>
  <si>
    <t>Реклоузер, шт.</t>
  </si>
  <si>
    <t>Трансформаторы</t>
  </si>
  <si>
    <t>Июль - Сентябрь</t>
  </si>
  <si>
    <t>Январь - Июнь</t>
  </si>
  <si>
    <t>Апрель - Сентябрь</t>
  </si>
  <si>
    <t>Январь - Март</t>
  </si>
  <si>
    <t>Январь-Декабрь</t>
  </si>
  <si>
    <t>Итого по филиалу "Энгельсские МЭС"</t>
  </si>
  <si>
    <t>Энгельсские МЭС</t>
  </si>
  <si>
    <t>Итого по "Степновскому отделению филиала Энгельсские МЭС"</t>
  </si>
  <si>
    <t>Степновское отделение филиала Энгельсские МЭС</t>
  </si>
  <si>
    <t>Итого по "Ровенскому отделению филиала Энгельсские МЭС"</t>
  </si>
  <si>
    <t>Ровенское отделение филиала Энгельсские МЭС</t>
  </si>
  <si>
    <t>Итого по "Питерскому отделению филиала Новоузенские МЭС"</t>
  </si>
  <si>
    <t>Питерское отделение филиала Новоузенские МЭС</t>
  </si>
  <si>
    <t>Итого по филиалу "Озинские МЭС"</t>
  </si>
  <si>
    <t>Озинские МЭС</t>
  </si>
  <si>
    <t>Итого по филиалу "Новоузенские МЭС"</t>
  </si>
  <si>
    <t>Новоузенские МЭС</t>
  </si>
  <si>
    <t>Итого по "Мокроусскому отделению филиала Ершовские МЭС"</t>
  </si>
  <si>
    <t>Мокроусское отделение филиала Ершовские МЭС</t>
  </si>
  <si>
    <t>Итого по "Краснокутскому отделению филиала Энгельсские МЭС"</t>
  </si>
  <si>
    <t>Краснокутское отделение филиала Энгельсские МЭС</t>
  </si>
  <si>
    <t>Итого по "Калининскому отделению филиала Балашовские МЭС"</t>
  </si>
  <si>
    <t>Калининское отделение филиала Балашовские МЭС</t>
  </si>
  <si>
    <t>Итого по филиалу "Ершовские МЭС"</t>
  </si>
  <si>
    <t>Ершовские МЭС</t>
  </si>
  <si>
    <t>Итого по "Дергачевскому отделению филиала Озинские МЭС"</t>
  </si>
  <si>
    <t>Дергачевское отделение филиала Озинские МЭС</t>
  </si>
  <si>
    <t>Итого по филиалу "Балашовские МЭС"</t>
  </si>
  <si>
    <t>Балашовские МЭС</t>
  </si>
  <si>
    <t>Планируемые мероприятия, направленные на повышение качества оказания услуг по передаче электроэнергии в 2019г.</t>
  </si>
  <si>
    <t>ВЛ-10 кВ Ф-1002 ЦРП "Аркадак" замена кабельной перемычки до первой опоры.</t>
  </si>
  <si>
    <t>ВЛ-0,4 кВ ТП-310 ф-1 замена провода на СИП</t>
  </si>
  <si>
    <t>ВЛ-0,4 кВ ТП-310 ф-3 замена провода на СИП</t>
  </si>
  <si>
    <t>ВЛ-0,4 кВ ТП-110 ф-1 замена дефектных опор, замена провода на СИП</t>
  </si>
  <si>
    <t xml:space="preserve">Апрель </t>
  </si>
  <si>
    <t>2.1</t>
  </si>
  <si>
    <t xml:space="preserve">ВЛ-0,4кВ ТП-35 ф-6 замена дефектных опор, замена провода </t>
  </si>
  <si>
    <t>2.2</t>
  </si>
  <si>
    <t>ВЛ-0,4кВ ТП-100 ф-1 замена дефектных опор, замена провода на СИП</t>
  </si>
  <si>
    <t>2.3</t>
  </si>
  <si>
    <t>ВЛ-0,4кВ ТП-3 ф-3 замена дефектных опор, замена провода на СИП</t>
  </si>
  <si>
    <t>3.1</t>
  </si>
  <si>
    <t>КЛ-10 кВ Ф-5 и Ф-6 от ТП-5 до ТП-6 замена силового кабеля</t>
  </si>
  <si>
    <t>3.2</t>
  </si>
  <si>
    <t>КВЛ-0,4 кВ ТП-49 ф-23, ф-10 замена опор, замена провода на СИП, замена силового кабеля</t>
  </si>
  <si>
    <t>3.3</t>
  </si>
  <si>
    <t>ТП-13 замена силового оборудования РУ-6 кВ</t>
  </si>
  <si>
    <t>3.4</t>
  </si>
  <si>
    <t>ТП-10-9 замена силового оборудования РУ-6 кВ</t>
  </si>
  <si>
    <t>4.1</t>
  </si>
  <si>
    <t xml:space="preserve">ВЛ-10 кВ Ф-1017 замена дефектных опор, замена провода  </t>
  </si>
  <si>
    <t>4.2</t>
  </si>
  <si>
    <t>ВЛ-0,4 кВ КТП-6.07 "Больничная" ф-1 замена провода на СИП</t>
  </si>
  <si>
    <t>4.3</t>
  </si>
  <si>
    <t>ВЛ-0,4 кВ ТП-42.09 «Поликлиника №2» ф-1 замена провода на СИП</t>
  </si>
  <si>
    <t>4.4</t>
  </si>
  <si>
    <t>ТП-6.04 "ГПИ"  замена силового оборудования РУ-10/0,4 кВ</t>
  </si>
  <si>
    <t>6.1</t>
  </si>
  <si>
    <t>ВЛ-6 кВ Ф-25 от ТП-74 до ТП-73 замена дефектных опор, перетяжка провода</t>
  </si>
  <si>
    <t>6.2</t>
  </si>
  <si>
    <t>ВЛ-0,4 кВ ТП-14 ф-"к ул. Клочкова" замена дефектных опор, замена провода на СИП</t>
  </si>
  <si>
    <t>6.3</t>
  </si>
  <si>
    <t>ВЛ-0,4 кВ ТП-45 ф-"8" замена дефектных опор, перетяжка провода</t>
  </si>
  <si>
    <t>ВЛ-0,4 кВ ТП-86 ф-"5" замена дефектных опор, замена провода на СИП</t>
  </si>
  <si>
    <t>КЛ-0,4 кВ ТП-14 замена кабельных выходов</t>
  </si>
  <si>
    <t>ТП-173 замена силового оборудования РУ-6 кВ, установка ВНА</t>
  </si>
  <si>
    <t>ТП-78 замена силового оборудования РУ-0,4 кВ</t>
  </si>
  <si>
    <t>14.1</t>
  </si>
  <si>
    <t>ВЛ-0,4 кВ ТП-9 ф-3 замена дефектных опор, замена провода на СИП</t>
  </si>
  <si>
    <t>14.2</t>
  </si>
  <si>
    <t>ВЛ-0,4 кВ ТП-9 ф-4 замена дефектных опор, замена провода на СИП</t>
  </si>
  <si>
    <t>7.1</t>
  </si>
  <si>
    <t>ВЛ-10 кВ Ф-1015 замена дефектных опор, замена провода</t>
  </si>
  <si>
    <t>7.2</t>
  </si>
  <si>
    <t>ВЛ-10 кВ Ф-1027 замена дефектных опор, замена провода</t>
  </si>
  <si>
    <t>7.3</t>
  </si>
  <si>
    <t>ВЛ-10 кВ Ф-1029 замена дефектных опор, замена провода</t>
  </si>
  <si>
    <t>7.4</t>
  </si>
  <si>
    <t>ВЛ-0,4 кВ ЗТП-29 ф-1,4,6,7,8,9 замена дефектных опор, замена провода на СИП</t>
  </si>
  <si>
    <t>5.1</t>
  </si>
  <si>
    <t>ВЛ-0,4 кВ ЗТП-67 ф-1 замена провода на СИП</t>
  </si>
  <si>
    <t>5.2</t>
  </si>
  <si>
    <t>ВЛ-0,4 кВ КТП-51 ф-1 замена дефектных опор, замена провода на СИП</t>
  </si>
  <si>
    <t>5.3</t>
  </si>
  <si>
    <t>ВЛ-0,4 кВ КТП-41 ф-2 замена дефектных опор, замена провода на СИП</t>
  </si>
  <si>
    <t>9.1</t>
  </si>
  <si>
    <t>ВЛ-10 кВ Ф-1021 замена дефектных опор, перетяжка провода</t>
  </si>
  <si>
    <t>9.2</t>
  </si>
  <si>
    <t>ВЛ-10 кВ Ф-1025 замена дефектных опор, перетяжка провода</t>
  </si>
  <si>
    <t>9.3</t>
  </si>
  <si>
    <t>ВЛ-10 кВ Ф-1027 замена дефектных опор, перетяжка провода</t>
  </si>
  <si>
    <t>9.4</t>
  </si>
  <si>
    <t>ВЛ-0,4 кВ ТП-5 ф-1 замена дефектных опор, перетяжка провода</t>
  </si>
  <si>
    <t>9.5</t>
  </si>
  <si>
    <t>ВЛ-0,4 кВ ТП-26 ф-1, ф-2, ф-4 замена провода на СИП</t>
  </si>
  <si>
    <t>9.6</t>
  </si>
  <si>
    <t>ВЛ-0,4 кВ ТП-9 ф-8 замена дефектных опор, перетяжка провода</t>
  </si>
  <si>
    <t>9.7</t>
  </si>
  <si>
    <t>ВЛ-0,4 кВ ТП-10 ф-8 замена дефектных опор, замена провода на СИП</t>
  </si>
  <si>
    <t>20.1</t>
  </si>
  <si>
    <t>ВЛ-0,4 ТП-106 ф-3 замена дефектных опор, замена провода на СИП</t>
  </si>
  <si>
    <t>20.2</t>
  </si>
  <si>
    <t>ВЛ-0,4 ТП-99 ф-1 замена дефектных опор, замена провода на СИП</t>
  </si>
  <si>
    <t>20.4</t>
  </si>
  <si>
    <t>ВЛ-0,4 ТП-42 ф-7 замена провода на СИП</t>
  </si>
  <si>
    <t>20.5</t>
  </si>
  <si>
    <t>ВЛ-0,4 ТП-54 ф-1 замена дефектных опор, замена провода на СИП</t>
  </si>
  <si>
    <t>10.1</t>
  </si>
  <si>
    <t>ВЛ-0,4 кВ КТП-22 ф-1 замена дефектных опор, замена провода на СИП</t>
  </si>
  <si>
    <t>10.2</t>
  </si>
  <si>
    <t>ВЛ-0,4 кВ ТП/РП-1 ф-1 замена дефектных опор, замена провода на СИП</t>
  </si>
  <si>
    <t>10.3</t>
  </si>
  <si>
    <t>ВЛ-0,4 кВ ЗТП-36 ф-1, ф-3 замена провода на СИП</t>
  </si>
  <si>
    <t>10.4</t>
  </si>
  <si>
    <t>ВЛ-0,4 кВ ЗТП-44 ф-3 замена дефектных опор, замена провода на СИП</t>
  </si>
  <si>
    <t>ВЛ-0,4 кВ ЗТП-24 ф-1, ф-2 замена провода на СИП</t>
  </si>
  <si>
    <t>ТП-25 замена силового оборудования РУ-0,4 кВ</t>
  </si>
  <si>
    <t>ТП-86 замена силового оборудования РУ-0,4 кВ</t>
  </si>
  <si>
    <t>8.1</t>
  </si>
  <si>
    <t>ВЛ-0,4 кВ КТП-174 ф-1 замена дефектных опор</t>
  </si>
  <si>
    <t>8.2</t>
  </si>
  <si>
    <t>ВЛ-0,4 кВ КТП-196 ф-3 замена дефектных опор, замена провода на СИП</t>
  </si>
  <si>
    <t>8.3</t>
  </si>
  <si>
    <t>ВЛ-0,4 кВ КТП-45 ф-2 замена дефектных опор, замена провода на СИП</t>
  </si>
  <si>
    <t>8.4</t>
  </si>
  <si>
    <t>ВЛ-0,4 кВ КТП-50 ф-1 замена дефектных опор, замена провода на СИП</t>
  </si>
  <si>
    <t>8.5</t>
  </si>
  <si>
    <t>ВЛ-0,4 кВ КТП-61 ф-2 замена дефектных опор, замена провода на СИП</t>
  </si>
  <si>
    <t>11.1</t>
  </si>
  <si>
    <t>ВЛ-10 кВ Ф-1033 замена дефектных опор, перетяжка провода</t>
  </si>
  <si>
    <t>11.2</t>
  </si>
  <si>
    <t>ВЛ-0,4 кВ КТП-53 ф-2 замена дефектных опор, замена провода на СИП</t>
  </si>
  <si>
    <t>11.3</t>
  </si>
  <si>
    <t>ВЛ-0,4 кВ КТП-20 ф-2 замена дефектных опор, замена провода на СИП</t>
  </si>
  <si>
    <t>13.1</t>
  </si>
  <si>
    <t>ВЛ-10 кВ Ф-1020 замена дефектных опор, замена провода в пролетах пересечения с линиями РЖД</t>
  </si>
  <si>
    <t>13.2</t>
  </si>
  <si>
    <t xml:space="preserve">ВЛ-0,4 кВ КТП-4 ф-1  замена дефектных опор, замена провода на СИП </t>
  </si>
  <si>
    <t>13.3</t>
  </si>
  <si>
    <t xml:space="preserve">ВЛ-0,4 кВ ЗТП-11 ф-4 замена провода на СИП </t>
  </si>
  <si>
    <t>15.1</t>
  </si>
  <si>
    <t>ВЛ- 10 кВ Ф-«Остров» замена дефектных опор, перетяжка провода</t>
  </si>
  <si>
    <t>15.2</t>
  </si>
  <si>
    <t>ВЛ-0,4 кВ ТП-7 ф-"ул. Мичурина" замена провода на СИП, совместный подвес с ВЛ-10 кВ Ф-"Остров"</t>
  </si>
  <si>
    <t>12.1</t>
  </si>
  <si>
    <t>ВЛ-10 кВ Ф-1005 замена дефектных опор, перетяжка провода</t>
  </si>
  <si>
    <t>12.2</t>
  </si>
  <si>
    <t>ВЛ-0,4 кВ КТП-204 ф-2 замена дефектных опор, замена провода на СИП</t>
  </si>
  <si>
    <t>12.3</t>
  </si>
  <si>
    <t>ВЛ-0,4 кВ КТП-186 ф-"ул Питерская" замена дефектных опор, замена провода на СИП</t>
  </si>
  <si>
    <t>12.4</t>
  </si>
  <si>
    <t>ВЛ-0,4 кВ КТП-118 ф-2 замена дефектных опор, перетяжка провода</t>
  </si>
  <si>
    <t>16.1</t>
  </si>
  <si>
    <t>ВЛ-0,4кВ КТП-20 ф-1 "Советская" замена дефектных опор, замена провода на СИП</t>
  </si>
  <si>
    <t>16.2</t>
  </si>
  <si>
    <t>ВЛ-0,4кВ КТП-8 ф-3 "Магазин" замена дефектных опор, замена провода на СИП</t>
  </si>
  <si>
    <t>16.3</t>
  </si>
  <si>
    <t>ВЛ-0,4кВ КТП-8 ф-2 "Северная" замена дефектных опор, замена провода на СИП</t>
  </si>
  <si>
    <t>16.4</t>
  </si>
  <si>
    <t>ВЛ-0,4кВ КТП-23 ф-1 "Северная"  замена дефектных опор, замена провода на СИП</t>
  </si>
  <si>
    <t>16.5</t>
  </si>
  <si>
    <t>ВЛ-0,4кВ КТП-23 ф-3 замена дефектных опор, замена провода на СИП</t>
  </si>
  <si>
    <t>ВЛ-0,4кВ ЗТП-76 ф-1 "Посёлок" замена дефектных опор, замена провода на СИП</t>
  </si>
  <si>
    <t>21.1</t>
  </si>
  <si>
    <t xml:space="preserve">ВЛ-10 кВ Ф-1007 замена дефектных опор, замена провода   </t>
  </si>
  <si>
    <t>21.2</t>
  </si>
  <si>
    <t xml:space="preserve">ВЛ-0,4 кВ ТП-109 ф-4 замена дефектных опор, замена провода на СИП  </t>
  </si>
  <si>
    <t>21.3</t>
  </si>
  <si>
    <t xml:space="preserve">ВЛ-0,4 кВ ТП-132 ф-2 замена дефектных опор, замена провода на СИП   </t>
  </si>
  <si>
    <t>21.4</t>
  </si>
  <si>
    <t xml:space="preserve">ВЛ-0,4 кВ ТП-132 ф-3 замена дефектных опор, замена провода на СИП   </t>
  </si>
  <si>
    <t>17.1</t>
  </si>
  <si>
    <t xml:space="preserve">ВЛ-0,4 кВ ТП-29 ф-"ул. Льва Толстого" замена дефектных опор, замена провода на СИП </t>
  </si>
  <si>
    <t>17.2</t>
  </si>
  <si>
    <t xml:space="preserve">ВЛ-0,4 кВ ТП-20 ф-"ул. Льва Толстого" замена дефектных опор, замена провода на СИП </t>
  </si>
  <si>
    <t>22.1</t>
  </si>
  <si>
    <t>ВЛ-0,4 кВ ТП-4 ф-1замена дефектных опор</t>
  </si>
  <si>
    <t>22.2</t>
  </si>
  <si>
    <t>ТП-18 РУ-6 кВ замена силового оборудования</t>
  </si>
  <si>
    <t>22.3</t>
  </si>
  <si>
    <t>ТП-10 РУ-6 кВ замена силового оборудования</t>
  </si>
  <si>
    <t>22.4</t>
  </si>
  <si>
    <t>ТП-9 РУ-6 кВ замена силового оборудования</t>
  </si>
  <si>
    <t>22.5</t>
  </si>
  <si>
    <t>ТП-14 РУ-6 кВ замена силового оборудования</t>
  </si>
  <si>
    <t>22.6</t>
  </si>
  <si>
    <t>ТП-12 РУ-6 кВ замена силового оборудования</t>
  </si>
  <si>
    <t>22.7</t>
  </si>
  <si>
    <t>ТП-34 РУ-6 кВ замена силового оборудования</t>
  </si>
  <si>
    <t>18.1</t>
  </si>
  <si>
    <t>ВЛ-0,4 кВ ТП-09 ф-1 замена дефектных опор, перетяжка провода</t>
  </si>
  <si>
    <t>18.2</t>
  </si>
  <si>
    <t>ВЛ-0,4 кВ ТП-11 ф-1 замена дефектных опор, перетяжка провода</t>
  </si>
  <si>
    <t>18.4</t>
  </si>
  <si>
    <t>ВЛ-0,4 кВ ТП-2 ф-3 замена дефектных опор, замена провода на СИП</t>
  </si>
  <si>
    <t>ВЛ-0,4 кВ ТП-10 ф-4 замена дефектных опор, замена провода на СИП</t>
  </si>
  <si>
    <t>ВЛ-0,4 кВ ТП-2 ф-5 замена дефектных опор, замена провода на СИП</t>
  </si>
  <si>
    <t>19.1</t>
  </si>
  <si>
    <t>ВЛ-6 кВ Ф-11 замена дефектных опор, замена провода на СИП. Совместный подвес с ВЛ-0,4 кВ ТП-111</t>
  </si>
  <si>
    <t>19.2</t>
  </si>
  <si>
    <t>ВЛ-0,4 кВ  ТП-111 ф-"Столбовая" замена дефектных опор, замена провода на СИП</t>
  </si>
  <si>
    <t>19.3</t>
  </si>
  <si>
    <t>ВЛ-0,4 кВ  ТП-8 (808) ф-"Частный сектор, ж.д.10" замена дефектных опор, замена провода на СИП</t>
  </si>
  <si>
    <t>19.4</t>
  </si>
  <si>
    <t>ВЛ-0,4 кВ ТП-53 замена дефектных опор, замена провода на СИП, перевод на ГКТП-64</t>
  </si>
  <si>
    <t>19.5</t>
  </si>
  <si>
    <t>ВЛ-0,4 кВ ТП-236 замена дефектных опор, замена провода на СИП</t>
  </si>
  <si>
    <t>19.6</t>
  </si>
  <si>
    <t xml:space="preserve">ТП-1101 РУ-10 кВ замена силового оборудования </t>
  </si>
  <si>
    <t>19.7</t>
  </si>
  <si>
    <t xml:space="preserve">ТП-1109 РУ-10 кВ замена силового оборудования </t>
  </si>
  <si>
    <t>Установка 2 БКТП 2х1600 для микрорайона 3 Г</t>
  </si>
  <si>
    <t>2-ух цепная ВЛЗ-10 кВ от ПС Сазанлей 110/10 кВ до вновь устанавливаемой 2БКТП 2х1600 3Г микрорайона</t>
  </si>
  <si>
    <t>Строительство КЛ-10 кВ от проектируемой ВЛ-10 кВ до проектируемой 2 БКТП 2х1600 3Г микрорайона</t>
  </si>
  <si>
    <t>Июль- Сентябрь</t>
  </si>
  <si>
    <t>Оборудование РП-23</t>
  </si>
  <si>
    <t>ВЛ-0,4кВ от ТП-15 ф- замена дефектных опор, замена провода на СИП</t>
  </si>
  <si>
    <t>ВЛ-0,4кВ от ТП-32 ф- замена дефектных опор, замена провода на СИП</t>
  </si>
  <si>
    <t>ВЛ-10 кВ Ф-1001 от РП-2 замена провода на кабель</t>
  </si>
  <si>
    <t>ВЛ-0,4 кВ ТП-304 ф-1 замена провода на СИП</t>
  </si>
  <si>
    <t>ВЛ-0,4 кВ КТП-1-110 "Народная" ф-1, ф-2 замена дефектных опор, замена провода на СИП</t>
  </si>
  <si>
    <t>ВЛ-0,4 кВ ТП-6.04 «ГПИ» ф-1, ф-2 замена дефектных опор, замена провода на СИП</t>
  </si>
  <si>
    <t>ВЛ-0,4 кВ ТП-8.11 "Кирпичн з-д" ф-2, ф-3 замена дефектных опор, замена провода на СИП</t>
  </si>
  <si>
    <t>ВЛ-6 кВ Ф-10 от ТП-1 до КТП-143 замена дефектных опор, замена провода на СИП</t>
  </si>
  <si>
    <t>ВЛ-6 кВ Ф-14 от ТП-44 до ТП-14 замена дефектных опор, замена провода на СИП</t>
  </si>
  <si>
    <t xml:space="preserve">ВЛ-6 кВ Ф-32 от ТП-40 до ТП-173 замена дефектных опор, замена провода на СИП     </t>
  </si>
  <si>
    <t xml:space="preserve">ВЛ-6 кВ Ф-209 от ТП-20 до ТП-88 замена дефектных опор, замена провода на СИП   </t>
  </si>
  <si>
    <t>ВЛ-0,4 кВ ТП-20 до ТП-88 монтаж провода</t>
  </si>
  <si>
    <t>ВЛ-0,4 кВ ТП-1 ф- "ул.Л.Толстого" замена дефектных опор, замена провода на СИП</t>
  </si>
  <si>
    <t>ВЛ-0,4 кВ ТП-75 ф-1  замена дефектных опор</t>
  </si>
  <si>
    <t>ВЛ-0,4 кВ ТП-9 ф-1 замена дефектных опор, замена провода на СИП</t>
  </si>
  <si>
    <t>ВЛ-0,4 кВ ЗТП-8 ф-1 замена дефектных опор, замена провода на СИП</t>
  </si>
  <si>
    <t>ВЛ-0,4 кВ ЗТП-39 ф-4 замена дефектных опор, замена провода на СИП</t>
  </si>
  <si>
    <t>ВЛ-0,4 кВ ЗТП-40 ф-1 замена дефектных опор, замена провода на СИП</t>
  </si>
  <si>
    <t>ВЛ-0,4 кВ ЗТП-38 ф-1 замена дефектных опор, замена провода на СИП</t>
  </si>
  <si>
    <t>ВЛ-0,4 кВ КТП-37 ф-2 замена дефектных опор, замена провода на СИП</t>
  </si>
  <si>
    <t xml:space="preserve">ВЛ-04 кВ КТП-26 ф-"ул. Александрова" замена дефектных опор, замена провода на СИП </t>
  </si>
  <si>
    <t>ВЛ-04 кВ ЗТП-122 ф-2 замена дефектных опор, замена провода на СИП</t>
  </si>
  <si>
    <t>ВЛ-0,4кВ ТП-77 ф-"По в/в в ст.Московской" замена дефектных опор, замена провода на СИП</t>
  </si>
  <si>
    <t>ВЛ-0,4кВ ТП-37 ф-"ул. Шамаева" замена дефектных опор, замена провода на СИП</t>
  </si>
  <si>
    <t>ВЛ-0,4 кВ КТП-289 ф-"ул Колхозная" замена дефектных опор, замена провода на СИП</t>
  </si>
  <si>
    <t>ВЛ-0,4кВ от ЗТП-27 ф-3 "Набережная" замена провода на СИП</t>
  </si>
  <si>
    <t>ВЛ-0,4кВ КТП-20 ф-3 "Красноармейская" замена дефектных опор, замена провода на СИП</t>
  </si>
  <si>
    <t>ВЛ-0,4 кВ ТП-78 ф-"ул. Веры Горбачевой" замена дефектных опор, замена провода на СИП</t>
  </si>
  <si>
    <t>ВЛ-0,4 кВ ТП-26 ф-"ул. Чкалова, Крылова" замена дефектных опор, замена провода на СИП</t>
  </si>
  <si>
    <t>ВЛ-0,4 кВ ТП-01 ф-1 замена дефектных опор, замена провода на СИП</t>
  </si>
  <si>
    <t>ВЛ-0,4 кВ ТП-11ф-4 замена дефектных опор, замена провода на СИП</t>
  </si>
  <si>
    <t>Перевод сетей с ТП-119 на ТП-148, ТП-84 установка опор, прокладка провода</t>
  </si>
  <si>
    <t xml:space="preserve">КЛ-10 кВ от проектируемой 2БКТП 2 х 1600 кВА до КТП-3-18 монтаж силового кабеля </t>
  </si>
  <si>
    <t xml:space="preserve">КЛ-10 кВ РП/ТП-7 до ТП-215, КЛ-10кВ от РП/ТП-7 до ТП-220, КЛ-10кВ от ТП-215 до ТП-220 монтаж силового кабеля   </t>
  </si>
  <si>
    <t xml:space="preserve">КЛ-0,4 кВ ТП-20 ф-"к школе" замена кабеля </t>
  </si>
  <si>
    <t>КЛ-6 кВ (Ф-650) Ф-659 от РП-5 до ТП-130 замена силового кабеля, прокол</t>
  </si>
  <si>
    <t>КЛ-6 кВ (Ф-650) Ф-659 от ТП-130 до ТП-32 замена силового кабеля, прокол</t>
  </si>
  <si>
    <t>КЛ-6 кВ Ф-659 от ТП-130 до ТП-156 замена силового кабеля, прокол</t>
  </si>
  <si>
    <t>КЛ-10 кВ Ф-12 от ТП-1141 до ТП-1144 замена силового кабеля</t>
  </si>
  <si>
    <t>КЛ-10 кВ Ф- 17от ТП-1144 до РП-20  замена силового кабеля</t>
  </si>
  <si>
    <t>КЛ-6 кВ Ф-675 от РП-7 до ТП-45 замена силового кабеля, прокол</t>
  </si>
  <si>
    <t>КЛ-6 кВ от п.Орошение 1 до РП-1 (Сигнал) замена силового кабеля</t>
  </si>
  <si>
    <t>КЛ-10 кВ Ф-7 от ТП-1110 до РП-20 замена силового кабеля, прокол</t>
  </si>
  <si>
    <t>КЛ-6 кВ Ф-43 от ТП-237 до ТП-196 замена силового кабеля, прокол</t>
  </si>
  <si>
    <t>КЛ-6кВ Ф-43 от ТП-19 до ТП-89 замена силового кабеля, прокол</t>
  </si>
  <si>
    <t>Замена ветхих участков КЛ-0,4 кВ на ВЛ-0,4 кВ от ТП-185,ТП-153, ТП-87, ТП-137,ТП-15, ТП-1107, ТП-16, ТП-323.</t>
  </si>
  <si>
    <t xml:space="preserve">Изготовление ГКТП-250 кВА для установки взамен ТП-101 </t>
  </si>
  <si>
    <t xml:space="preserve">Изготовление ГКТП-630 кВА для установки взамен ЗТП-20 </t>
  </si>
  <si>
    <t>Изготовление 2БКТП-2х630 для установки взамен КТП-3-18(1), КТП-3-18(2)</t>
  </si>
  <si>
    <t>Изготовление ГКТП-250 кВА взамен ЗТП-14</t>
  </si>
  <si>
    <t>Изготовление ГКТП-250 кВА взамен КТП-66</t>
  </si>
  <si>
    <t>Изготовление ГКТП-250 кВА взамен КТП-19</t>
  </si>
  <si>
    <t xml:space="preserve">Изготовление силового оборудования РУ-10/0,4 кВ для установки в ТП-29       </t>
  </si>
  <si>
    <t xml:space="preserve">Изготовление силового оборудования РУ-10/0,4 кВ для установки в ТП-73      </t>
  </si>
  <si>
    <t xml:space="preserve">Изготовление силового оборудования РУ-10/0,4 кВ для установки в ТП-88 </t>
  </si>
  <si>
    <t>Изготовление силового оборудования РУ-10/0,4 кВ для установки в ТП-31</t>
  </si>
  <si>
    <t>РП-2 РУ-10 кВ установка КСО-393-17В с ВВ, монтаж шинного моста</t>
  </si>
  <si>
    <t>Установка ВВ в ЯКНО ул. Титова взамен масляных</t>
  </si>
  <si>
    <t>Установка ВВ в РВНО-6 взамен масляных</t>
  </si>
  <si>
    <t>Установка ВВ в РП-3 взамен масляных</t>
  </si>
  <si>
    <t>РП-8 замена ячеек МВ на КСО-393-17В с ВВ: секционная с ВВ-4 шт., вводная с ВВ-4 шт., линейная с ВВ-4 шт., КСО с НТМИ-2 шт.</t>
  </si>
  <si>
    <t>Установка ВВ РП/ТП-11.03-Ленина взамен маслянных ячейка Ф-ТП-ВОС, Ф-Ветлянка</t>
  </si>
  <si>
    <t>Установка реклоузера Ф-608/630 ПС "Маркс" 35/6 кВ</t>
  </si>
  <si>
    <t xml:space="preserve">Установка ВВ ТП-105 Ф-616 взамен масляных </t>
  </si>
  <si>
    <t xml:space="preserve">РП-2 замена МВ на ВВ </t>
  </si>
  <si>
    <t>Установка ВВ РП-2 взамен масляных ячейка ввода от ПС "Молот" и отходящая на РП-5</t>
  </si>
  <si>
    <t>РП-1 РУ-6 кВ замена масляных выключателей  на вакуумные</t>
  </si>
  <si>
    <t>Установка реклоузера Ф-1008 ПС "Тяговая" 110/27,5/10 кВ</t>
  </si>
  <si>
    <t>Приобретение и установка ТМГ-630 кВА 10/0,4 кВ в ТП-6 взамен существующего</t>
  </si>
  <si>
    <t>Приобретение и установка ТМГ-250 кВА 6/0,23 кВ в ТП-127 взамен существующего</t>
  </si>
  <si>
    <t>Приобретениеи установка ТМГ-630 кВА 6/0,4 кВ в ТП-223 взамен существующего</t>
  </si>
  <si>
    <t>Приобретение и установка ТМГ-100 кВА 10/0,4 кВ в КТП-62 взамен существующего</t>
  </si>
  <si>
    <t>Приобретение и установка ТМГ-160 кВА 10/0,4 кВ в ТП-29 взамен существующего</t>
  </si>
  <si>
    <t>Приобретение и установка ТМГ-400 кВА 10/0,4 кВ в ТП-54 взамен существующего</t>
  </si>
  <si>
    <t>Приобретение и установка  ТМГ-63 кВА 10/0,4 кВ в РП-1 взамен существующего</t>
  </si>
  <si>
    <t>Приобретение и установка ТМГ-400 кВА 10/0,4 кВ в ТП-1144 взамен судествующего</t>
  </si>
  <si>
    <t>2.4</t>
  </si>
  <si>
    <t>2.5</t>
  </si>
  <si>
    <t>2.6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</si>
  <si>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</si>
  <si>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</si>
  <si>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</si>
  <si>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</si>
  <si>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</si>
  <si>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</si>
  <si>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</si>
  <si>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</si>
  <si>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</si>
  <si>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</si>
  <si>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4.5</t>
  </si>
  <si>
    <t>4.6</t>
  </si>
  <si>
    <t>4.7</t>
  </si>
  <si>
    <t>4.8</t>
  </si>
  <si>
    <t>4.9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</si>
  <si>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</si>
  <si>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</si>
  <si>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</si>
  <si>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</si>
  <si>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</si>
  <si>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</si>
  <si>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</si>
  <si>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</si>
  <si>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</si>
  <si>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</si>
  <si>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</si>
  <si>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</si>
  <si>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</si>
  <si>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</si>
  <si>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</si>
  <si>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7.5</t>
  </si>
  <si>
    <t>7.6</t>
  </si>
  <si>
    <t>8.6</t>
  </si>
  <si>
    <t>9.8</t>
  </si>
  <si>
    <t>11.4</t>
  </si>
  <si>
    <t>11.5</t>
  </si>
  <si>
    <t>11.6</t>
  </si>
  <si>
    <t>11.7</t>
  </si>
  <si>
    <t>11.8</t>
  </si>
  <si>
    <t>11.9</t>
  </si>
  <si>
    <t>11.10</t>
  </si>
  <si>
    <t>12.5</t>
  </si>
  <si>
    <t>13.4</t>
  </si>
  <si>
    <t>13.5</t>
  </si>
  <si>
    <t>14.3</t>
  </si>
  <si>
    <t>14.4</t>
  </si>
  <si>
    <t>14.5</t>
  </si>
  <si>
    <t>14.6</t>
  </si>
  <si>
    <t>15.3</t>
  </si>
  <si>
    <t>15.4</t>
  </si>
  <si>
    <t>15.5</t>
  </si>
  <si>
    <t>15.6</t>
  </si>
  <si>
    <t>17.3</t>
  </si>
  <si>
    <t>17.4</t>
  </si>
  <si>
    <t>17.5</t>
  </si>
  <si>
    <t>17.6</t>
  </si>
  <si>
    <t>17.7</t>
  </si>
  <si>
    <t>17.8</t>
  </si>
  <si>
    <t>17.9</t>
  </si>
  <si>
    <t>17.10</t>
  </si>
  <si>
    <t>18.3</t>
  </si>
  <si>
    <t>19.8</t>
  </si>
  <si>
    <t>19.9</t>
  </si>
  <si>
    <t>19.10</t>
  </si>
  <si>
    <t>20.3</t>
  </si>
  <si>
    <t>20.6</t>
  </si>
  <si>
    <t>20.7</t>
  </si>
  <si>
    <t>21.5</t>
  </si>
  <si>
    <t>21.6</t>
  </si>
  <si>
    <t>21.7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</si>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</sst>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6" formatCode="0.000"/>
    <numFmt numFmtId="167" formatCode="_-* #,##0&quot;р.&quot;_-;\-* #,##0&quot;р.&quot;_-;_-* &quot;-&quot;??&quot;р.&quot;_-;_-@_-"/>
    <numFmt numFmtId="168" formatCode="#,##0&quot;р.&quot;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0" fillId="2" borderId="0" xfId="0" applyFill="1"/>
    <xf numFmtId="0" fontId="8" fillId="2" borderId="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center" wrapText="1"/>
    </xf>
    <xf numFmtId="167" fontId="7" fillId="2" borderId="0" xfId="2" applyNumberFormat="1" applyFont="1" applyFill="1" applyBorder="1" applyAlignment="1">
      <alignment horizontal="center" vertical="center" wrapText="1"/>
    </xf>
    <xf numFmtId="166" fontId="7" fillId="2" borderId="0" xfId="3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167" fontId="9" fillId="2" borderId="0" xfId="2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vertical="center" wrapText="1"/>
    </xf>
    <xf numFmtId="0" fontId="9" fillId="2" borderId="0" xfId="3" applyFont="1" applyFill="1" applyBorder="1" applyAlignment="1">
      <alignment vertical="center" wrapText="1"/>
    </xf>
    <xf numFmtId="0" fontId="0" fillId="2" borderId="0" xfId="0" applyFill="1" applyBorder="1"/>
    <xf numFmtId="167" fontId="7" fillId="2" borderId="0" xfId="2" applyNumberFormat="1" applyFont="1" applyFill="1" applyBorder="1" applyAlignment="1">
      <alignment vertical="center" wrapText="1"/>
    </xf>
    <xf numFmtId="167" fontId="7" fillId="2" borderId="0" xfId="3" applyNumberFormat="1" applyFont="1" applyFill="1" applyBorder="1" applyAlignment="1">
      <alignment vertical="center" wrapText="1"/>
    </xf>
    <xf numFmtId="167" fontId="7" fillId="2" borderId="0" xfId="3" applyNumberFormat="1" applyFont="1" applyFill="1" applyBorder="1" applyAlignment="1">
      <alignment horizontal="center" vertical="center" wrapText="1"/>
    </xf>
    <xf numFmtId="168" fontId="7" fillId="2" borderId="0" xfId="3" applyNumberFormat="1" applyFont="1" applyFill="1" applyBorder="1" applyAlignment="1">
      <alignment horizontal="center" vertical="center" wrapText="1"/>
    </xf>
    <xf numFmtId="168" fontId="7" fillId="2" borderId="0" xfId="2" applyNumberFormat="1" applyFont="1" applyFill="1" applyBorder="1" applyAlignment="1">
      <alignment horizontal="center" vertical="center" wrapText="1"/>
    </xf>
    <xf numFmtId="166" fontId="7" fillId="2" borderId="0" xfId="3" applyNumberFormat="1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right" vertical="center" wrapText="1"/>
    </xf>
    <xf numFmtId="0" fontId="14" fillId="0" borderId="0" xfId="3" applyFont="1" applyFill="1" applyBorder="1" applyAlignment="1">
      <alignment horizontal="center" vertical="center" wrapText="1"/>
    </xf>
    <xf numFmtId="167" fontId="14" fillId="0" borderId="0" xfId="2" applyNumberFormat="1" applyFont="1" applyFill="1" applyBorder="1" applyAlignment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4" fillId="0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8" fillId="0" borderId="1" xfId="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4" fillId="0" borderId="19" xfId="3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167" fontId="14" fillId="0" borderId="20" xfId="2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4" fillId="0" borderId="22" xfId="3" applyFont="1" applyFill="1" applyBorder="1" applyAlignment="1">
      <alignment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5" fillId="0" borderId="18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49" fontId="7" fillId="0" borderId="28" xfId="3" applyNumberFormat="1" applyFont="1" applyFill="1" applyBorder="1" applyAlignment="1">
      <alignment horizontal="center" vertical="center" wrapText="1"/>
    </xf>
    <xf numFmtId="49" fontId="7" fillId="0" borderId="29" xfId="3" applyNumberFormat="1" applyFont="1" applyFill="1" applyBorder="1" applyAlignment="1">
      <alignment horizontal="center" vertical="center" wrapText="1"/>
    </xf>
    <xf numFmtId="49" fontId="7" fillId="0" borderId="30" xfId="3" applyNumberFormat="1" applyFont="1" applyFill="1" applyBorder="1" applyAlignment="1">
      <alignment horizontal="center" vertical="center" wrapText="1"/>
    </xf>
    <xf numFmtId="49" fontId="7" fillId="0" borderId="31" xfId="3" applyNumberFormat="1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22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3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horizontal="right" vertical="center" wrapText="1"/>
    </xf>
    <xf numFmtId="0" fontId="14" fillId="0" borderId="7" xfId="3" applyFont="1" applyFill="1" applyBorder="1" applyAlignment="1">
      <alignment horizontal="right" vertical="center" wrapText="1"/>
    </xf>
    <xf numFmtId="0" fontId="14" fillId="0" borderId="23" xfId="3" applyFont="1" applyFill="1" applyBorder="1" applyAlignment="1">
      <alignment horizontal="right" vertical="center" wrapText="1"/>
    </xf>
    <xf numFmtId="0" fontId="14" fillId="0" borderId="24" xfId="3" applyFont="1" applyFill="1" applyBorder="1" applyAlignment="1">
      <alignment horizontal="right" vertical="center" wrapText="1"/>
    </xf>
    <xf numFmtId="0" fontId="14" fillId="0" borderId="33" xfId="3" applyFont="1" applyFill="1" applyBorder="1" applyAlignment="1">
      <alignment horizontal="right" vertical="center" wrapText="1"/>
    </xf>
    <xf numFmtId="0" fontId="14" fillId="0" borderId="25" xfId="3" applyFont="1" applyFill="1" applyBorder="1" applyAlignment="1">
      <alignment horizontal="right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 wrapText="1"/>
    </xf>
    <xf numFmtId="0" fontId="14" fillId="0" borderId="24" xfId="3" applyFont="1" applyFill="1" applyBorder="1" applyAlignment="1">
      <alignment horizontal="center" vertical="center" wrapText="1"/>
    </xf>
  </cellXfs>
  <cellStyles count="6">
    <cellStyle name="Денежный" xfId="2" builtinId="4"/>
    <cellStyle name="Обычный" xfId="0" builtinId="0"/>
    <cellStyle name="Обычный 2 2" xfId="1"/>
    <cellStyle name="Обычный 2 2 2" xfId="5"/>
    <cellStyle name="Обычный 2 3" xfId="3"/>
    <cellStyle name="Обычный 2 3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94"/>
  <sheetViews>
    <sheetView tabSelected="1" workbookViewId="0">
      <selection activeCell="C12" sqref="C12"/>
    </sheetView>
  </sheetViews>
  <sheetFormatPr defaultRowHeight="15"/>
  <cols>
    <col min="1" max="1" width="8.28515625" style="2" customWidth="1"/>
    <col min="2" max="2" width="63.85546875" style="2" customWidth="1"/>
    <col min="3" max="3" width="10.7109375" style="2" customWidth="1"/>
    <col min="4" max="4" width="9.28515625" style="2" customWidth="1"/>
    <col min="5" max="5" width="8.42578125" style="2" customWidth="1"/>
    <col min="6" max="6" width="10" style="2" customWidth="1"/>
    <col min="7" max="8" width="8.140625" style="2" customWidth="1"/>
    <col min="9" max="9" width="9" style="2" customWidth="1"/>
    <col min="10" max="10" width="10.28515625" style="2" customWidth="1"/>
    <col min="11" max="11" width="7.85546875" style="2" customWidth="1"/>
    <col min="12" max="12" width="9" style="2" customWidth="1"/>
    <col min="13" max="13" width="9.5703125" style="2" customWidth="1"/>
    <col min="14" max="14" width="20.7109375" style="2" customWidth="1"/>
    <col min="15" max="16" width="18.28515625" style="2" bestFit="1" customWidth="1"/>
    <col min="17" max="18" width="20.7109375" style="2" bestFit="1" customWidth="1"/>
    <col min="19" max="19" width="20.5703125" style="2" customWidth="1"/>
    <col min="20" max="20" width="20.7109375" style="2" bestFit="1" customWidth="1"/>
    <col min="21" max="21" width="22.28515625" style="2" bestFit="1" customWidth="1"/>
    <col min="22" max="22" width="18.85546875" style="2" customWidth="1"/>
    <col min="23" max="23" width="18.28515625" style="2" bestFit="1" customWidth="1"/>
    <col min="24" max="26" width="16" style="2" hidden="1" customWidth="1"/>
    <col min="27" max="27" width="18.42578125" style="2" customWidth="1"/>
    <col min="28" max="16384" width="9.140625" style="2"/>
  </cols>
  <sheetData>
    <row r="3" spans="1:27" ht="18.75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7" ht="20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 customHeight="1">
      <c r="A5" s="80" t="s">
        <v>0</v>
      </c>
      <c r="B5" s="75" t="s">
        <v>8</v>
      </c>
      <c r="C5" s="75" t="s">
        <v>9</v>
      </c>
      <c r="D5" s="75" t="s">
        <v>10</v>
      </c>
      <c r="E5" s="75"/>
      <c r="F5" s="75" t="s">
        <v>11</v>
      </c>
      <c r="G5" s="75" t="s">
        <v>12</v>
      </c>
      <c r="H5" s="75" t="s">
        <v>13</v>
      </c>
      <c r="I5" s="75" t="s">
        <v>14</v>
      </c>
      <c r="J5" s="61" t="s">
        <v>53</v>
      </c>
      <c r="K5" s="61" t="s">
        <v>54</v>
      </c>
      <c r="L5" s="61" t="s">
        <v>55</v>
      </c>
      <c r="M5" s="61" t="s">
        <v>56</v>
      </c>
      <c r="N5" s="63" t="s">
        <v>15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77"/>
    </row>
    <row r="6" spans="1:27" ht="19.5" thickBot="1">
      <c r="A6" s="81"/>
      <c r="B6" s="76"/>
      <c r="C6" s="76"/>
      <c r="D6" s="76"/>
      <c r="E6" s="76"/>
      <c r="F6" s="76"/>
      <c r="G6" s="76"/>
      <c r="H6" s="76"/>
      <c r="I6" s="76"/>
      <c r="J6" s="62"/>
      <c r="K6" s="62"/>
      <c r="L6" s="62"/>
      <c r="M6" s="62"/>
      <c r="N6" s="6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7"/>
    </row>
    <row r="7" spans="1:27" ht="19.5" thickBot="1">
      <c r="A7" s="52">
        <v>1</v>
      </c>
      <c r="B7" s="78" t="s">
        <v>45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6"/>
    </row>
    <row r="8" spans="1:27" ht="31.5">
      <c r="A8" s="53" t="s">
        <v>16</v>
      </c>
      <c r="B8" s="54" t="s">
        <v>87</v>
      </c>
      <c r="C8" s="55">
        <v>2</v>
      </c>
      <c r="D8" s="55"/>
      <c r="E8" s="55"/>
      <c r="F8" s="55"/>
      <c r="G8" s="55">
        <v>0.115</v>
      </c>
      <c r="H8" s="55"/>
      <c r="I8" s="55"/>
      <c r="J8" s="55"/>
      <c r="K8" s="55"/>
      <c r="L8" s="55"/>
      <c r="M8" s="55"/>
      <c r="N8" s="56" t="s">
        <v>30</v>
      </c>
      <c r="O8" s="5"/>
      <c r="P8" s="5"/>
      <c r="Q8" s="5"/>
      <c r="R8" s="7"/>
      <c r="S8" s="5"/>
      <c r="T8" s="5"/>
      <c r="U8" s="7"/>
      <c r="V8" s="8"/>
      <c r="W8" s="8"/>
      <c r="X8" s="8"/>
      <c r="Y8" s="5"/>
      <c r="Z8" s="5"/>
      <c r="AA8" s="6"/>
    </row>
    <row r="9" spans="1:27" ht="18.75">
      <c r="A9" s="25" t="s">
        <v>18</v>
      </c>
      <c r="B9" s="26" t="s">
        <v>88</v>
      </c>
      <c r="C9" s="27"/>
      <c r="D9" s="27">
        <v>0.61</v>
      </c>
      <c r="E9" s="27">
        <v>0.4</v>
      </c>
      <c r="F9" s="27"/>
      <c r="G9" s="27"/>
      <c r="H9" s="27"/>
      <c r="I9" s="27"/>
      <c r="J9" s="27"/>
      <c r="K9" s="27"/>
      <c r="L9" s="27"/>
      <c r="M9" s="27"/>
      <c r="N9" s="46" t="s">
        <v>28</v>
      </c>
      <c r="O9" s="6"/>
      <c r="P9" s="6"/>
      <c r="Q9" s="6"/>
      <c r="R9" s="7"/>
      <c r="S9" s="7"/>
      <c r="T9" s="7"/>
      <c r="U9" s="6"/>
      <c r="V9" s="8"/>
      <c r="W9" s="8"/>
      <c r="X9" s="8"/>
      <c r="Y9" s="5"/>
      <c r="Z9" s="5"/>
      <c r="AA9" s="6"/>
    </row>
    <row r="10" spans="1:27" ht="18.75">
      <c r="A10" s="25" t="s">
        <v>19</v>
      </c>
      <c r="B10" s="26" t="s">
        <v>89</v>
      </c>
      <c r="C10" s="38"/>
      <c r="D10" s="27">
        <v>0.5</v>
      </c>
      <c r="E10" s="27">
        <v>0.25</v>
      </c>
      <c r="F10" s="38"/>
      <c r="G10" s="38"/>
      <c r="H10" s="38"/>
      <c r="I10" s="38"/>
      <c r="J10" s="27"/>
      <c r="K10" s="27"/>
      <c r="L10" s="27"/>
      <c r="M10" s="27"/>
      <c r="N10" s="46" t="s">
        <v>91</v>
      </c>
      <c r="O10" s="6"/>
      <c r="P10" s="6"/>
      <c r="Q10" s="6"/>
      <c r="R10" s="7"/>
      <c r="S10" s="6"/>
      <c r="T10" s="6"/>
      <c r="U10" s="9"/>
      <c r="V10" s="7"/>
      <c r="W10" s="8"/>
      <c r="X10" s="8"/>
      <c r="Y10" s="5"/>
      <c r="Z10" s="5"/>
      <c r="AA10" s="6"/>
    </row>
    <row r="11" spans="1:27" ht="31.5">
      <c r="A11" s="25" t="s">
        <v>21</v>
      </c>
      <c r="B11" s="26" t="s">
        <v>90</v>
      </c>
      <c r="C11" s="27">
        <v>4</v>
      </c>
      <c r="D11" s="27">
        <v>0.81</v>
      </c>
      <c r="E11" s="27">
        <v>0.42</v>
      </c>
      <c r="F11" s="27"/>
      <c r="G11" s="27"/>
      <c r="H11" s="27"/>
      <c r="I11" s="27"/>
      <c r="J11" s="27"/>
      <c r="K11" s="27"/>
      <c r="L11" s="27"/>
      <c r="M11" s="27"/>
      <c r="N11" s="46" t="s">
        <v>17</v>
      </c>
      <c r="O11" s="6"/>
      <c r="P11" s="6"/>
      <c r="Q11" s="7"/>
      <c r="R11" s="7"/>
      <c r="S11" s="6"/>
      <c r="T11" s="6"/>
      <c r="U11" s="6"/>
      <c r="V11" s="6"/>
      <c r="W11" s="6"/>
      <c r="X11" s="8"/>
      <c r="Y11" s="5"/>
      <c r="Z11" s="5"/>
      <c r="AA11" s="6"/>
    </row>
    <row r="12" spans="1:27" ht="18.75">
      <c r="A12" s="25" t="s">
        <v>23</v>
      </c>
      <c r="B12" s="26" t="s">
        <v>275</v>
      </c>
      <c r="C12" s="39"/>
      <c r="D12" s="28"/>
      <c r="E12" s="28"/>
      <c r="F12" s="28"/>
      <c r="G12" s="28">
        <v>0.28000000000000003</v>
      </c>
      <c r="H12" s="28"/>
      <c r="I12" s="28"/>
      <c r="J12" s="27"/>
      <c r="K12" s="27"/>
      <c r="L12" s="27"/>
      <c r="M12" s="27"/>
      <c r="N12" s="46" t="s">
        <v>57</v>
      </c>
      <c r="O12" s="20"/>
      <c r="P12" s="20"/>
      <c r="Q12" s="7"/>
      <c r="R12" s="7"/>
      <c r="S12" s="20"/>
      <c r="T12" s="20"/>
      <c r="U12" s="20"/>
      <c r="V12" s="20"/>
      <c r="W12" s="20"/>
      <c r="X12" s="8"/>
      <c r="Y12" s="5"/>
      <c r="Z12" s="5"/>
      <c r="AA12" s="20"/>
    </row>
    <row r="13" spans="1:27" ht="18.75">
      <c r="A13" s="25" t="s">
        <v>24</v>
      </c>
      <c r="B13" s="26" t="s">
        <v>276</v>
      </c>
      <c r="C13" s="39"/>
      <c r="D13" s="28">
        <v>0.94</v>
      </c>
      <c r="E13" s="28">
        <v>0.84</v>
      </c>
      <c r="F13" s="28"/>
      <c r="G13" s="28"/>
      <c r="H13" s="28"/>
      <c r="I13" s="28"/>
      <c r="J13" s="27"/>
      <c r="K13" s="27"/>
      <c r="L13" s="27"/>
      <c r="M13" s="27"/>
      <c r="N13" s="46" t="s">
        <v>51</v>
      </c>
      <c r="O13" s="20"/>
      <c r="P13" s="20"/>
      <c r="Q13" s="7"/>
      <c r="R13" s="7"/>
      <c r="S13" s="20"/>
      <c r="T13" s="20"/>
      <c r="U13" s="20"/>
      <c r="V13" s="20"/>
      <c r="W13" s="20"/>
      <c r="X13" s="8"/>
      <c r="Y13" s="5"/>
      <c r="Z13" s="5"/>
      <c r="AA13" s="20"/>
    </row>
    <row r="14" spans="1:27" ht="18.75">
      <c r="A14" s="25" t="s">
        <v>25</v>
      </c>
      <c r="B14" s="26" t="s">
        <v>319</v>
      </c>
      <c r="C14" s="39"/>
      <c r="D14" s="28"/>
      <c r="E14" s="28"/>
      <c r="F14" s="28"/>
      <c r="G14" s="28"/>
      <c r="H14" s="28"/>
      <c r="I14" s="28"/>
      <c r="J14" s="27">
        <v>1</v>
      </c>
      <c r="K14" s="27"/>
      <c r="L14" s="27"/>
      <c r="M14" s="27"/>
      <c r="N14" s="46" t="s">
        <v>51</v>
      </c>
      <c r="O14" s="37"/>
      <c r="P14" s="37"/>
      <c r="Q14" s="7"/>
      <c r="R14" s="7"/>
      <c r="S14" s="37"/>
      <c r="T14" s="37"/>
      <c r="U14" s="37"/>
      <c r="V14" s="37"/>
      <c r="W14" s="37"/>
      <c r="X14" s="8"/>
      <c r="Y14" s="5"/>
      <c r="Z14" s="5"/>
      <c r="AA14" s="37"/>
    </row>
    <row r="15" spans="1:27" ht="19.5" thickBot="1">
      <c r="A15" s="89" t="s">
        <v>26</v>
      </c>
      <c r="B15" s="90"/>
      <c r="C15" s="47">
        <f>SUM(C8:C14)</f>
        <v>6</v>
      </c>
      <c r="D15" s="47">
        <f t="shared" ref="D15:M15" si="0">SUM(D8:D14)</f>
        <v>2.86</v>
      </c>
      <c r="E15" s="47">
        <f t="shared" si="0"/>
        <v>1.9100000000000001</v>
      </c>
      <c r="F15" s="47">
        <f t="shared" si="0"/>
        <v>0</v>
      </c>
      <c r="G15" s="47">
        <f t="shared" si="0"/>
        <v>0.39500000000000002</v>
      </c>
      <c r="H15" s="47">
        <f t="shared" si="0"/>
        <v>0</v>
      </c>
      <c r="I15" s="47">
        <f t="shared" si="0"/>
        <v>0</v>
      </c>
      <c r="J15" s="47">
        <f t="shared" si="0"/>
        <v>1</v>
      </c>
      <c r="K15" s="47">
        <f t="shared" si="0"/>
        <v>0</v>
      </c>
      <c r="L15" s="47">
        <f t="shared" si="0"/>
        <v>0</v>
      </c>
      <c r="M15" s="47">
        <f t="shared" si="0"/>
        <v>0</v>
      </c>
      <c r="N15" s="48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6"/>
    </row>
    <row r="16" spans="1:27" ht="19.5" thickBo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5"/>
      <c r="P16" s="5"/>
      <c r="Q16" s="5"/>
      <c r="R16" s="5"/>
      <c r="S16" s="5"/>
      <c r="T16" s="11"/>
      <c r="U16" s="10"/>
      <c r="V16" s="10"/>
      <c r="W16" s="10"/>
      <c r="X16" s="10"/>
      <c r="Y16" s="10"/>
      <c r="Z16" s="10"/>
      <c r="AA16" s="6"/>
    </row>
    <row r="17" spans="1:27" ht="18.75">
      <c r="A17" s="80" t="s">
        <v>0</v>
      </c>
      <c r="B17" s="75" t="s">
        <v>8</v>
      </c>
      <c r="C17" s="75" t="s">
        <v>9</v>
      </c>
      <c r="D17" s="75" t="s">
        <v>10</v>
      </c>
      <c r="E17" s="75"/>
      <c r="F17" s="75" t="s">
        <v>11</v>
      </c>
      <c r="G17" s="75" t="s">
        <v>12</v>
      </c>
      <c r="H17" s="75" t="s">
        <v>13</v>
      </c>
      <c r="I17" s="75" t="s">
        <v>14</v>
      </c>
      <c r="J17" s="61" t="s">
        <v>53</v>
      </c>
      <c r="K17" s="61" t="s">
        <v>54</v>
      </c>
      <c r="L17" s="61" t="s">
        <v>55</v>
      </c>
      <c r="M17" s="61" t="s">
        <v>56</v>
      </c>
      <c r="N17" s="63" t="s">
        <v>15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77"/>
    </row>
    <row r="18" spans="1:27" ht="19.5" thickBot="1">
      <c r="A18" s="81"/>
      <c r="B18" s="76"/>
      <c r="C18" s="76"/>
      <c r="D18" s="76"/>
      <c r="E18" s="76"/>
      <c r="F18" s="76"/>
      <c r="G18" s="76"/>
      <c r="H18" s="76"/>
      <c r="I18" s="76"/>
      <c r="J18" s="62"/>
      <c r="K18" s="62"/>
      <c r="L18" s="62"/>
      <c r="M18" s="62"/>
      <c r="N18" s="6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77"/>
    </row>
    <row r="19" spans="1:27" ht="19.5" thickBot="1">
      <c r="A19" s="52">
        <v>2</v>
      </c>
      <c r="B19" s="78" t="s">
        <v>27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4"/>
      <c r="P19" s="4"/>
      <c r="Q19" s="4"/>
      <c r="R19" s="4"/>
      <c r="S19" s="4"/>
      <c r="T19" s="5"/>
      <c r="U19" s="5"/>
      <c r="V19" s="5"/>
      <c r="W19" s="5"/>
      <c r="X19" s="5"/>
      <c r="Y19" s="5"/>
      <c r="Z19" s="5"/>
      <c r="AA19" s="6"/>
    </row>
    <row r="20" spans="1:27" ht="18.75">
      <c r="A20" s="53" t="s">
        <v>92</v>
      </c>
      <c r="B20" s="54" t="s">
        <v>93</v>
      </c>
      <c r="C20" s="55">
        <v>16</v>
      </c>
      <c r="D20" s="55"/>
      <c r="E20" s="55">
        <v>0.25</v>
      </c>
      <c r="F20" s="55">
        <v>0.39600000000000002</v>
      </c>
      <c r="G20" s="55"/>
      <c r="H20" s="55"/>
      <c r="I20" s="55"/>
      <c r="J20" s="55"/>
      <c r="K20" s="55"/>
      <c r="L20" s="55"/>
      <c r="M20" s="55"/>
      <c r="N20" s="56" t="s">
        <v>20</v>
      </c>
      <c r="O20" s="5"/>
      <c r="P20" s="5"/>
      <c r="Q20" s="5"/>
      <c r="R20" s="5"/>
      <c r="S20" s="7"/>
      <c r="T20" s="7"/>
      <c r="U20" s="7"/>
      <c r="V20" s="8"/>
      <c r="W20" s="5"/>
      <c r="X20" s="5"/>
      <c r="Y20" s="5"/>
      <c r="Z20" s="5"/>
      <c r="AA20" s="6"/>
    </row>
    <row r="21" spans="1:27" ht="31.5">
      <c r="A21" s="25" t="s">
        <v>94</v>
      </c>
      <c r="B21" s="26" t="s">
        <v>95</v>
      </c>
      <c r="C21" s="27">
        <v>13</v>
      </c>
      <c r="D21" s="27">
        <v>0.22</v>
      </c>
      <c r="E21" s="27">
        <v>0.32</v>
      </c>
      <c r="F21" s="27"/>
      <c r="G21" s="27"/>
      <c r="H21" s="27"/>
      <c r="I21" s="27"/>
      <c r="J21" s="27"/>
      <c r="K21" s="27"/>
      <c r="L21" s="27"/>
      <c r="M21" s="27"/>
      <c r="N21" s="46" t="s">
        <v>29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6"/>
    </row>
    <row r="22" spans="1:27" ht="31.5">
      <c r="A22" s="25" t="s">
        <v>96</v>
      </c>
      <c r="B22" s="26" t="s">
        <v>97</v>
      </c>
      <c r="C22" s="27">
        <v>18</v>
      </c>
      <c r="D22" s="27">
        <v>1.0449999999999999</v>
      </c>
      <c r="E22" s="27">
        <v>0.7</v>
      </c>
      <c r="F22" s="27"/>
      <c r="G22" s="27"/>
      <c r="H22" s="27"/>
      <c r="I22" s="27"/>
      <c r="J22" s="27"/>
      <c r="K22" s="27"/>
      <c r="L22" s="27"/>
      <c r="M22" s="27"/>
      <c r="N22" s="46" t="s">
        <v>28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"/>
    </row>
    <row r="23" spans="1:27" ht="31.5">
      <c r="A23" s="25" t="s">
        <v>349</v>
      </c>
      <c r="B23" s="26" t="s">
        <v>273</v>
      </c>
      <c r="C23" s="39">
        <v>39</v>
      </c>
      <c r="D23" s="28">
        <v>0.6</v>
      </c>
      <c r="E23" s="28">
        <v>1.05</v>
      </c>
      <c r="F23" s="28">
        <v>1</v>
      </c>
      <c r="G23" s="28"/>
      <c r="H23" s="28"/>
      <c r="I23" s="28"/>
      <c r="J23" s="27"/>
      <c r="K23" s="27"/>
      <c r="L23" s="27"/>
      <c r="M23" s="27"/>
      <c r="N23" s="46" t="s">
        <v>57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6"/>
    </row>
    <row r="24" spans="1:27" ht="31.5">
      <c r="A24" s="25" t="s">
        <v>350</v>
      </c>
      <c r="B24" s="26" t="s">
        <v>274</v>
      </c>
      <c r="C24" s="39">
        <v>35</v>
      </c>
      <c r="D24" s="28">
        <v>1.125</v>
      </c>
      <c r="E24" s="28">
        <v>0.67500000000000004</v>
      </c>
      <c r="F24" s="28"/>
      <c r="G24" s="28"/>
      <c r="H24" s="28"/>
      <c r="I24" s="28"/>
      <c r="J24" s="28"/>
      <c r="K24" s="28"/>
      <c r="L24" s="28"/>
      <c r="M24" s="28"/>
      <c r="N24" s="46" t="s">
        <v>57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6"/>
    </row>
    <row r="25" spans="1:27" ht="31.5">
      <c r="A25" s="25" t="s">
        <v>351</v>
      </c>
      <c r="B25" s="26" t="s">
        <v>329</v>
      </c>
      <c r="C25" s="30"/>
      <c r="D25" s="30"/>
      <c r="E25" s="30"/>
      <c r="F25" s="30"/>
      <c r="G25" s="30"/>
      <c r="H25" s="30"/>
      <c r="I25" s="30"/>
      <c r="J25" s="30"/>
      <c r="K25" s="30">
        <v>4</v>
      </c>
      <c r="L25" s="30"/>
      <c r="M25" s="30"/>
      <c r="N25" s="46" t="s">
        <v>57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6"/>
    </row>
    <row r="26" spans="1:27" ht="19.5" thickBot="1">
      <c r="A26" s="89" t="s">
        <v>31</v>
      </c>
      <c r="B26" s="90"/>
      <c r="C26" s="47">
        <f>SUM(C20:C25)</f>
        <v>121</v>
      </c>
      <c r="D26" s="47">
        <f t="shared" ref="D26:M26" si="1">SUM(D20:D25)</f>
        <v>2.9899999999999998</v>
      </c>
      <c r="E26" s="47">
        <f t="shared" si="1"/>
        <v>2.9950000000000001</v>
      </c>
      <c r="F26" s="47">
        <f t="shared" si="1"/>
        <v>1.3959999999999999</v>
      </c>
      <c r="G26" s="47">
        <f t="shared" si="1"/>
        <v>0</v>
      </c>
      <c r="H26" s="47">
        <f t="shared" si="1"/>
        <v>0</v>
      </c>
      <c r="I26" s="47">
        <f t="shared" si="1"/>
        <v>0</v>
      </c>
      <c r="J26" s="47">
        <f t="shared" si="1"/>
        <v>0</v>
      </c>
      <c r="K26" s="47">
        <f t="shared" si="1"/>
        <v>4</v>
      </c>
      <c r="L26" s="47">
        <f t="shared" si="1"/>
        <v>0</v>
      </c>
      <c r="M26" s="47">
        <f t="shared" si="1"/>
        <v>0</v>
      </c>
      <c r="N26" s="48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6"/>
    </row>
    <row r="27" spans="1:27" ht="19.5" thickBot="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5"/>
      <c r="P27" s="5"/>
      <c r="Q27" s="5"/>
      <c r="R27" s="5"/>
      <c r="S27" s="5"/>
      <c r="T27" s="5"/>
      <c r="U27" s="10"/>
      <c r="V27" s="10"/>
      <c r="W27" s="10"/>
      <c r="X27" s="10"/>
      <c r="Y27" s="10"/>
      <c r="Z27" s="10"/>
      <c r="AA27" s="6"/>
    </row>
    <row r="28" spans="1:27" ht="18.75">
      <c r="A28" s="80" t="s">
        <v>0</v>
      </c>
      <c r="B28" s="75" t="s">
        <v>8</v>
      </c>
      <c r="C28" s="75" t="s">
        <v>9</v>
      </c>
      <c r="D28" s="75" t="s">
        <v>10</v>
      </c>
      <c r="E28" s="75"/>
      <c r="F28" s="75" t="s">
        <v>11</v>
      </c>
      <c r="G28" s="75" t="s">
        <v>12</v>
      </c>
      <c r="H28" s="75" t="s">
        <v>13</v>
      </c>
      <c r="I28" s="75" t="s">
        <v>14</v>
      </c>
      <c r="J28" s="61" t="s">
        <v>53</v>
      </c>
      <c r="K28" s="61" t="s">
        <v>54</v>
      </c>
      <c r="L28" s="61" t="s">
        <v>55</v>
      </c>
      <c r="M28" s="61" t="s">
        <v>56</v>
      </c>
      <c r="N28" s="63" t="s">
        <v>15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77"/>
    </row>
    <row r="29" spans="1:27" ht="19.5" thickBot="1">
      <c r="A29" s="81"/>
      <c r="B29" s="76"/>
      <c r="C29" s="76"/>
      <c r="D29" s="76"/>
      <c r="E29" s="76"/>
      <c r="F29" s="76"/>
      <c r="G29" s="76"/>
      <c r="H29" s="76"/>
      <c r="I29" s="76"/>
      <c r="J29" s="62"/>
      <c r="K29" s="62"/>
      <c r="L29" s="62"/>
      <c r="M29" s="62"/>
      <c r="N29" s="6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77"/>
    </row>
    <row r="30" spans="1:27" ht="19.5" thickBot="1">
      <c r="A30" s="52">
        <v>3</v>
      </c>
      <c r="B30" s="78" t="s">
        <v>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6"/>
    </row>
    <row r="31" spans="1:27" ht="18.75">
      <c r="A31" s="53" t="s">
        <v>98</v>
      </c>
      <c r="B31" s="54" t="s">
        <v>99</v>
      </c>
      <c r="C31" s="55"/>
      <c r="D31" s="55"/>
      <c r="E31" s="55"/>
      <c r="F31" s="55"/>
      <c r="G31" s="55">
        <v>0.5</v>
      </c>
      <c r="H31" s="55"/>
      <c r="I31" s="55"/>
      <c r="J31" s="55"/>
      <c r="K31" s="55"/>
      <c r="L31" s="55"/>
      <c r="M31" s="55"/>
      <c r="N31" s="56" t="s">
        <v>51</v>
      </c>
      <c r="O31" s="7"/>
      <c r="P31" s="7"/>
      <c r="Q31" s="7"/>
      <c r="R31" s="7"/>
      <c r="S31" s="7"/>
      <c r="T31" s="7"/>
      <c r="U31" s="7"/>
      <c r="V31" s="7"/>
      <c r="W31" s="7"/>
      <c r="X31" s="8"/>
      <c r="Y31" s="5"/>
      <c r="Z31" s="5"/>
      <c r="AA31" s="6"/>
    </row>
    <row r="32" spans="1:27" ht="31.5">
      <c r="A32" s="25" t="s">
        <v>100</v>
      </c>
      <c r="B32" s="26" t="s">
        <v>101</v>
      </c>
      <c r="C32" s="27">
        <v>5</v>
      </c>
      <c r="D32" s="27">
        <v>0.22</v>
      </c>
      <c r="E32" s="27"/>
      <c r="F32" s="27"/>
      <c r="G32" s="27">
        <v>0.35</v>
      </c>
      <c r="H32" s="27"/>
      <c r="I32" s="27"/>
      <c r="J32" s="27"/>
      <c r="K32" s="27"/>
      <c r="L32" s="27"/>
      <c r="M32" s="27"/>
      <c r="N32" s="46" t="s">
        <v>51</v>
      </c>
      <c r="O32" s="7"/>
      <c r="P32" s="7"/>
      <c r="Q32" s="7"/>
      <c r="R32" s="7"/>
      <c r="S32" s="7"/>
      <c r="T32" s="7"/>
      <c r="U32" s="7"/>
      <c r="V32" s="7"/>
      <c r="W32" s="7"/>
      <c r="X32" s="8"/>
      <c r="Y32" s="5"/>
      <c r="Z32" s="5"/>
      <c r="AA32" s="6"/>
    </row>
    <row r="33" spans="1:27" ht="18.75">
      <c r="A33" s="25" t="s">
        <v>102</v>
      </c>
      <c r="B33" s="26" t="s">
        <v>103</v>
      </c>
      <c r="C33" s="27"/>
      <c r="D33" s="27"/>
      <c r="E33" s="27"/>
      <c r="F33" s="27"/>
      <c r="G33" s="27"/>
      <c r="H33" s="27">
        <v>10</v>
      </c>
      <c r="I33" s="27"/>
      <c r="J33" s="27"/>
      <c r="K33" s="27"/>
      <c r="L33" s="27"/>
      <c r="M33" s="27"/>
      <c r="N33" s="46" t="s">
        <v>52</v>
      </c>
      <c r="O33" s="7"/>
      <c r="P33" s="7"/>
      <c r="Q33" s="7"/>
      <c r="R33" s="7"/>
      <c r="S33" s="7"/>
      <c r="T33" s="7"/>
      <c r="U33" s="7"/>
      <c r="V33" s="7"/>
      <c r="W33" s="7"/>
      <c r="X33" s="8"/>
      <c r="Y33" s="5"/>
      <c r="Z33" s="5"/>
      <c r="AA33" s="6"/>
    </row>
    <row r="34" spans="1:27" ht="18.75">
      <c r="A34" s="25" t="s">
        <v>104</v>
      </c>
      <c r="B34" s="26" t="s">
        <v>105</v>
      </c>
      <c r="C34" s="27"/>
      <c r="D34" s="27"/>
      <c r="E34" s="27"/>
      <c r="F34" s="27"/>
      <c r="G34" s="27"/>
      <c r="H34" s="27">
        <v>10</v>
      </c>
      <c r="I34" s="27"/>
      <c r="J34" s="27"/>
      <c r="K34" s="27"/>
      <c r="L34" s="27"/>
      <c r="M34" s="27"/>
      <c r="N34" s="46" t="s">
        <v>52</v>
      </c>
      <c r="O34" s="7"/>
      <c r="P34" s="7"/>
      <c r="Q34" s="7"/>
      <c r="R34" s="7"/>
      <c r="S34" s="7"/>
      <c r="T34" s="7"/>
      <c r="U34" s="7"/>
      <c r="V34" s="7"/>
      <c r="W34" s="7"/>
      <c r="X34" s="8"/>
      <c r="Y34" s="5"/>
      <c r="Z34" s="5"/>
      <c r="AA34" s="6"/>
    </row>
    <row r="35" spans="1:27" ht="18.75">
      <c r="A35" s="25" t="s">
        <v>352</v>
      </c>
      <c r="B35" s="26" t="s">
        <v>268</v>
      </c>
      <c r="C35" s="39"/>
      <c r="D35" s="39"/>
      <c r="E35" s="39"/>
      <c r="F35" s="39"/>
      <c r="G35" s="39"/>
      <c r="H35" s="39"/>
      <c r="I35" s="39"/>
      <c r="J35" s="27">
        <v>1</v>
      </c>
      <c r="K35" s="27"/>
      <c r="L35" s="27"/>
      <c r="M35" s="27"/>
      <c r="N35" s="46" t="s">
        <v>271</v>
      </c>
      <c r="O35" s="7"/>
      <c r="P35" s="7"/>
      <c r="Q35" s="7"/>
      <c r="R35" s="7"/>
      <c r="S35" s="7"/>
      <c r="T35" s="7"/>
      <c r="U35" s="7"/>
      <c r="V35" s="7"/>
      <c r="W35" s="7"/>
      <c r="X35" s="8"/>
      <c r="Y35" s="5"/>
      <c r="Z35" s="5"/>
      <c r="AA35" s="6"/>
    </row>
    <row r="36" spans="1:27" ht="31.5">
      <c r="A36" s="25" t="s">
        <v>353</v>
      </c>
      <c r="B36" s="26" t="s">
        <v>269</v>
      </c>
      <c r="C36" s="39">
        <v>80</v>
      </c>
      <c r="D36" s="39">
        <v>5.16</v>
      </c>
      <c r="E36" s="39"/>
      <c r="F36" s="39"/>
      <c r="G36" s="39"/>
      <c r="H36" s="39"/>
      <c r="I36" s="39"/>
      <c r="J36" s="27"/>
      <c r="K36" s="27"/>
      <c r="L36" s="27"/>
      <c r="M36" s="27"/>
      <c r="N36" s="46" t="s">
        <v>59</v>
      </c>
      <c r="O36" s="7"/>
      <c r="P36" s="7"/>
      <c r="Q36" s="7"/>
      <c r="R36" s="7"/>
      <c r="S36" s="7"/>
      <c r="T36" s="7"/>
      <c r="U36" s="7"/>
      <c r="V36" s="7"/>
      <c r="W36" s="7"/>
      <c r="X36" s="8"/>
      <c r="Y36" s="5"/>
      <c r="Z36" s="5"/>
      <c r="AA36" s="20"/>
    </row>
    <row r="37" spans="1:27" ht="31.5">
      <c r="A37" s="25" t="s">
        <v>354</v>
      </c>
      <c r="B37" s="26" t="s">
        <v>270</v>
      </c>
      <c r="C37" s="39"/>
      <c r="D37" s="39"/>
      <c r="E37" s="39"/>
      <c r="F37" s="39"/>
      <c r="G37" s="39">
        <v>5.5E-2</v>
      </c>
      <c r="H37" s="39"/>
      <c r="I37" s="39"/>
      <c r="J37" s="27"/>
      <c r="K37" s="27"/>
      <c r="L37" s="27"/>
      <c r="M37" s="27"/>
      <c r="N37" s="46" t="s">
        <v>271</v>
      </c>
      <c r="O37" s="7"/>
      <c r="P37" s="7"/>
      <c r="Q37" s="7"/>
      <c r="R37" s="7"/>
      <c r="S37" s="7"/>
      <c r="T37" s="7"/>
      <c r="U37" s="7"/>
      <c r="V37" s="7"/>
      <c r="W37" s="7"/>
      <c r="X37" s="8"/>
      <c r="Y37" s="5"/>
      <c r="Z37" s="5"/>
      <c r="AA37" s="20"/>
    </row>
    <row r="38" spans="1:27" ht="31.5">
      <c r="A38" s="25" t="s">
        <v>355</v>
      </c>
      <c r="B38" s="26" t="s">
        <v>305</v>
      </c>
      <c r="C38" s="39"/>
      <c r="D38" s="40"/>
      <c r="E38" s="27"/>
      <c r="F38" s="27"/>
      <c r="G38" s="27">
        <v>0.47499999999999998</v>
      </c>
      <c r="H38" s="27"/>
      <c r="I38" s="27"/>
      <c r="J38" s="27"/>
      <c r="K38" s="27"/>
      <c r="L38" s="27"/>
      <c r="M38" s="27"/>
      <c r="N38" s="46" t="s">
        <v>271</v>
      </c>
      <c r="O38" s="7"/>
      <c r="P38" s="7"/>
      <c r="Q38" s="7"/>
      <c r="R38" s="7"/>
      <c r="S38" s="7"/>
      <c r="T38" s="7"/>
      <c r="U38" s="7"/>
      <c r="V38" s="7"/>
      <c r="W38" s="7"/>
      <c r="X38" s="8"/>
      <c r="Y38" s="5"/>
      <c r="Z38" s="5"/>
      <c r="AA38" s="20"/>
    </row>
    <row r="39" spans="1:27" ht="31.5">
      <c r="A39" s="25" t="s">
        <v>356</v>
      </c>
      <c r="B39" s="26" t="s">
        <v>306</v>
      </c>
      <c r="C39" s="39"/>
      <c r="D39" s="40"/>
      <c r="E39" s="27"/>
      <c r="F39" s="27"/>
      <c r="G39" s="27">
        <v>2.145</v>
      </c>
      <c r="H39" s="27"/>
      <c r="I39" s="27"/>
      <c r="J39" s="27"/>
      <c r="K39" s="27"/>
      <c r="L39" s="27"/>
      <c r="M39" s="27"/>
      <c r="N39" s="46" t="s">
        <v>51</v>
      </c>
      <c r="O39" s="7"/>
      <c r="P39" s="7"/>
      <c r="Q39" s="7"/>
      <c r="R39" s="7"/>
      <c r="S39" s="7"/>
      <c r="T39" s="7"/>
      <c r="U39" s="7"/>
      <c r="V39" s="7"/>
      <c r="W39" s="7"/>
      <c r="X39" s="8"/>
      <c r="Y39" s="5"/>
      <c r="Z39" s="5"/>
      <c r="AA39" s="20"/>
    </row>
    <row r="40" spans="1:27" ht="31.5">
      <c r="A40" s="25" t="s">
        <v>357</v>
      </c>
      <c r="B40" s="26" t="s">
        <v>321</v>
      </c>
      <c r="C40" s="39"/>
      <c r="D40" s="40"/>
      <c r="E40" s="27"/>
      <c r="F40" s="27"/>
      <c r="G40" s="27"/>
      <c r="H40" s="27"/>
      <c r="I40" s="27"/>
      <c r="J40" s="27">
        <v>1</v>
      </c>
      <c r="K40" s="27"/>
      <c r="L40" s="27"/>
      <c r="M40" s="27"/>
      <c r="N40" s="46" t="s">
        <v>51</v>
      </c>
      <c r="O40" s="7"/>
      <c r="P40" s="7"/>
      <c r="Q40" s="7"/>
      <c r="R40" s="7"/>
      <c r="S40" s="7"/>
      <c r="T40" s="7"/>
      <c r="U40" s="7"/>
      <c r="V40" s="7"/>
      <c r="W40" s="7"/>
      <c r="X40" s="8"/>
      <c r="Y40" s="5"/>
      <c r="Z40" s="5"/>
      <c r="AA40" s="37"/>
    </row>
    <row r="41" spans="1:27" ht="18.75">
      <c r="A41" s="25" t="s">
        <v>358</v>
      </c>
      <c r="B41" s="26" t="s">
        <v>330</v>
      </c>
      <c r="C41" s="39"/>
      <c r="D41" s="40"/>
      <c r="E41" s="27"/>
      <c r="F41" s="27"/>
      <c r="G41" s="27"/>
      <c r="H41" s="27"/>
      <c r="I41" s="27"/>
      <c r="J41" s="27"/>
      <c r="K41" s="27">
        <v>3</v>
      </c>
      <c r="L41" s="27"/>
      <c r="M41" s="27"/>
      <c r="N41" s="46" t="s">
        <v>271</v>
      </c>
      <c r="O41" s="7"/>
      <c r="P41" s="7"/>
      <c r="Q41" s="7"/>
      <c r="R41" s="7"/>
      <c r="S41" s="7"/>
      <c r="T41" s="7"/>
      <c r="U41" s="7"/>
      <c r="V41" s="7"/>
      <c r="W41" s="7"/>
      <c r="X41" s="8"/>
      <c r="Y41" s="5"/>
      <c r="Z41" s="5"/>
      <c r="AA41" s="37"/>
    </row>
    <row r="42" spans="1:27" ht="18.75">
      <c r="A42" s="25" t="s">
        <v>359</v>
      </c>
      <c r="B42" s="26" t="s">
        <v>331</v>
      </c>
      <c r="C42" s="39"/>
      <c r="D42" s="40"/>
      <c r="E42" s="27"/>
      <c r="F42" s="27"/>
      <c r="G42" s="27"/>
      <c r="H42" s="27"/>
      <c r="I42" s="27"/>
      <c r="J42" s="27"/>
      <c r="K42" s="27">
        <v>1</v>
      </c>
      <c r="L42" s="27"/>
      <c r="M42" s="27"/>
      <c r="N42" s="46" t="s">
        <v>51</v>
      </c>
      <c r="O42" s="7"/>
      <c r="P42" s="7"/>
      <c r="Q42" s="7"/>
      <c r="R42" s="7"/>
      <c r="S42" s="7"/>
      <c r="T42" s="7"/>
      <c r="U42" s="7"/>
      <c r="V42" s="7"/>
      <c r="W42" s="7"/>
      <c r="X42" s="8"/>
      <c r="Y42" s="5"/>
      <c r="Z42" s="5"/>
      <c r="AA42" s="37"/>
    </row>
    <row r="43" spans="1:27" ht="18.75">
      <c r="A43" s="25" t="s">
        <v>360</v>
      </c>
      <c r="B43" s="26" t="s">
        <v>332</v>
      </c>
      <c r="C43" s="39"/>
      <c r="D43" s="40"/>
      <c r="E43" s="27"/>
      <c r="F43" s="27"/>
      <c r="G43" s="27"/>
      <c r="H43" s="27"/>
      <c r="I43" s="27"/>
      <c r="J43" s="27"/>
      <c r="K43" s="27">
        <v>4</v>
      </c>
      <c r="L43" s="27"/>
      <c r="M43" s="27"/>
      <c r="N43" s="46" t="s">
        <v>58</v>
      </c>
      <c r="O43" s="7"/>
      <c r="P43" s="7"/>
      <c r="Q43" s="7"/>
      <c r="R43" s="7"/>
      <c r="S43" s="7"/>
      <c r="T43" s="7"/>
      <c r="U43" s="7"/>
      <c r="V43" s="7"/>
      <c r="W43" s="7"/>
      <c r="X43" s="8"/>
      <c r="Y43" s="5"/>
      <c r="Z43" s="5"/>
      <c r="AA43" s="37"/>
    </row>
    <row r="44" spans="1:27" ht="31.5">
      <c r="A44" s="25" t="s">
        <v>361</v>
      </c>
      <c r="B44" s="26" t="s">
        <v>341</v>
      </c>
      <c r="C44" s="39"/>
      <c r="D44" s="40"/>
      <c r="E44" s="27"/>
      <c r="F44" s="27"/>
      <c r="G44" s="27"/>
      <c r="H44" s="27"/>
      <c r="I44" s="27"/>
      <c r="J44" s="27"/>
      <c r="K44" s="27"/>
      <c r="L44" s="27"/>
      <c r="M44" s="27">
        <v>1</v>
      </c>
      <c r="N44" s="46" t="s">
        <v>60</v>
      </c>
      <c r="O44" s="7"/>
      <c r="P44" s="7"/>
      <c r="Q44" s="7"/>
      <c r="R44" s="7"/>
      <c r="S44" s="7"/>
      <c r="T44" s="7"/>
      <c r="U44" s="7"/>
      <c r="V44" s="7"/>
      <c r="W44" s="7"/>
      <c r="X44" s="8"/>
      <c r="Y44" s="5"/>
      <c r="Z44" s="5"/>
      <c r="AA44" s="37"/>
    </row>
    <row r="45" spans="1:27" ht="19.5" thickBot="1">
      <c r="A45" s="89" t="s">
        <v>32</v>
      </c>
      <c r="B45" s="90"/>
      <c r="C45" s="47">
        <f>SUM(C31:C44)</f>
        <v>85</v>
      </c>
      <c r="D45" s="47">
        <f t="shared" ref="D45:M45" si="2">SUM(D31:D44)</f>
        <v>5.38</v>
      </c>
      <c r="E45" s="47">
        <f t="shared" si="2"/>
        <v>0</v>
      </c>
      <c r="F45" s="47">
        <f t="shared" si="2"/>
        <v>0</v>
      </c>
      <c r="G45" s="47">
        <f t="shared" si="2"/>
        <v>3.5249999999999999</v>
      </c>
      <c r="H45" s="47">
        <f t="shared" si="2"/>
        <v>20</v>
      </c>
      <c r="I45" s="47">
        <f t="shared" si="2"/>
        <v>0</v>
      </c>
      <c r="J45" s="47">
        <f t="shared" si="2"/>
        <v>2</v>
      </c>
      <c r="K45" s="47">
        <f t="shared" si="2"/>
        <v>8</v>
      </c>
      <c r="L45" s="47">
        <f t="shared" si="2"/>
        <v>0</v>
      </c>
      <c r="M45" s="47">
        <f t="shared" si="2"/>
        <v>1</v>
      </c>
      <c r="N45" s="48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6"/>
    </row>
    <row r="46" spans="1:27" ht="19.5" thickBot="1">
      <c r="A46" s="2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5"/>
      <c r="P46" s="5"/>
      <c r="Q46" s="5"/>
      <c r="R46" s="5"/>
      <c r="S46" s="5"/>
      <c r="T46" s="5"/>
      <c r="U46" s="10"/>
      <c r="V46" s="10"/>
      <c r="W46" s="10"/>
      <c r="X46" s="10"/>
      <c r="Y46" s="10"/>
      <c r="Z46" s="10"/>
      <c r="AA46" s="6"/>
    </row>
    <row r="47" spans="1:27" ht="18.75">
      <c r="A47" s="80" t="s">
        <v>0</v>
      </c>
      <c r="B47" s="75" t="s">
        <v>8</v>
      </c>
      <c r="C47" s="75" t="s">
        <v>9</v>
      </c>
      <c r="D47" s="75" t="s">
        <v>10</v>
      </c>
      <c r="E47" s="75"/>
      <c r="F47" s="75" t="s">
        <v>11</v>
      </c>
      <c r="G47" s="75" t="s">
        <v>12</v>
      </c>
      <c r="H47" s="75" t="s">
        <v>13</v>
      </c>
      <c r="I47" s="75" t="s">
        <v>14</v>
      </c>
      <c r="J47" s="61" t="s">
        <v>53</v>
      </c>
      <c r="K47" s="61" t="s">
        <v>54</v>
      </c>
      <c r="L47" s="61" t="s">
        <v>55</v>
      </c>
      <c r="M47" s="61" t="s">
        <v>56</v>
      </c>
      <c r="N47" s="63" t="s">
        <v>15</v>
      </c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77"/>
    </row>
    <row r="48" spans="1:27" ht="19.5" thickBot="1">
      <c r="A48" s="81"/>
      <c r="B48" s="76"/>
      <c r="C48" s="76"/>
      <c r="D48" s="76"/>
      <c r="E48" s="76"/>
      <c r="F48" s="76"/>
      <c r="G48" s="76"/>
      <c r="H48" s="76"/>
      <c r="I48" s="76"/>
      <c r="J48" s="62"/>
      <c r="K48" s="62"/>
      <c r="L48" s="62"/>
      <c r="M48" s="62"/>
      <c r="N48" s="6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77"/>
    </row>
    <row r="49" spans="1:27" ht="19.5" thickBot="1">
      <c r="A49" s="52">
        <v>4</v>
      </c>
      <c r="B49" s="78" t="s">
        <v>85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12"/>
      <c r="P49" s="12"/>
      <c r="Q49" s="12"/>
      <c r="R49" s="12"/>
      <c r="S49" s="12"/>
      <c r="T49" s="5"/>
      <c r="U49" s="5"/>
      <c r="V49" s="5"/>
      <c r="W49" s="5"/>
      <c r="X49" s="5"/>
      <c r="Y49" s="5"/>
      <c r="Z49" s="5"/>
      <c r="AA49" s="6"/>
    </row>
    <row r="50" spans="1:27" ht="18.75">
      <c r="A50" s="53" t="s">
        <v>106</v>
      </c>
      <c r="B50" s="54" t="s">
        <v>107</v>
      </c>
      <c r="C50" s="55">
        <v>18</v>
      </c>
      <c r="D50" s="55"/>
      <c r="E50" s="55"/>
      <c r="F50" s="55">
        <v>1.1299999999999999</v>
      </c>
      <c r="G50" s="55"/>
      <c r="H50" s="55"/>
      <c r="I50" s="55"/>
      <c r="J50" s="59"/>
      <c r="K50" s="59"/>
      <c r="L50" s="59"/>
      <c r="M50" s="59"/>
      <c r="N50" s="56" t="s">
        <v>28</v>
      </c>
      <c r="O50" s="5"/>
      <c r="P50" s="5"/>
      <c r="Q50" s="5"/>
      <c r="R50" s="7"/>
      <c r="S50" s="5"/>
      <c r="T50" s="5"/>
      <c r="U50" s="7"/>
      <c r="V50" s="8"/>
      <c r="W50" s="8"/>
      <c r="X50" s="8"/>
      <c r="Y50" s="5"/>
      <c r="Z50" s="5"/>
      <c r="AA50" s="6"/>
    </row>
    <row r="51" spans="1:27" ht="18.75">
      <c r="A51" s="25" t="s">
        <v>108</v>
      </c>
      <c r="B51" s="26" t="s">
        <v>109</v>
      </c>
      <c r="C51" s="27"/>
      <c r="D51" s="27">
        <v>0.6</v>
      </c>
      <c r="E51" s="27">
        <v>0.55000000000000004</v>
      </c>
      <c r="F51" s="27"/>
      <c r="G51" s="27"/>
      <c r="H51" s="27"/>
      <c r="I51" s="27"/>
      <c r="J51" s="28"/>
      <c r="K51" s="28"/>
      <c r="L51" s="28"/>
      <c r="M51" s="28"/>
      <c r="N51" s="46" t="s">
        <v>20</v>
      </c>
      <c r="O51" s="6"/>
      <c r="P51" s="6"/>
      <c r="Q51" s="6"/>
      <c r="R51" s="7"/>
      <c r="S51" s="6"/>
      <c r="T51" s="7"/>
      <c r="U51" s="6"/>
      <c r="V51" s="7"/>
      <c r="W51" s="8"/>
      <c r="X51" s="8"/>
      <c r="Y51" s="5"/>
      <c r="Z51" s="5"/>
      <c r="AA51" s="6"/>
    </row>
    <row r="52" spans="1:27" ht="31.5">
      <c r="A52" s="25" t="s">
        <v>110</v>
      </c>
      <c r="B52" s="26" t="s">
        <v>111</v>
      </c>
      <c r="C52" s="27"/>
      <c r="D52" s="27">
        <v>0.8</v>
      </c>
      <c r="E52" s="27"/>
      <c r="F52" s="27"/>
      <c r="G52" s="27"/>
      <c r="H52" s="27"/>
      <c r="I52" s="27"/>
      <c r="J52" s="28"/>
      <c r="K52" s="28"/>
      <c r="L52" s="28"/>
      <c r="M52" s="28"/>
      <c r="N52" s="46" t="s">
        <v>29</v>
      </c>
      <c r="O52" s="6"/>
      <c r="P52" s="6"/>
      <c r="Q52" s="7"/>
      <c r="R52" s="7"/>
      <c r="S52" s="6"/>
      <c r="T52" s="7"/>
      <c r="U52" s="6"/>
      <c r="V52" s="7"/>
      <c r="W52" s="7"/>
      <c r="X52" s="8"/>
      <c r="Y52" s="5"/>
      <c r="Z52" s="5"/>
      <c r="AA52" s="6"/>
    </row>
    <row r="53" spans="1:27" ht="18.75">
      <c r="A53" s="25" t="s">
        <v>112</v>
      </c>
      <c r="B53" s="26" t="s">
        <v>113</v>
      </c>
      <c r="C53" s="27"/>
      <c r="D53" s="27"/>
      <c r="E53" s="27"/>
      <c r="F53" s="27"/>
      <c r="G53" s="27"/>
      <c r="H53" s="27"/>
      <c r="I53" s="27">
        <v>9</v>
      </c>
      <c r="J53" s="28"/>
      <c r="K53" s="28"/>
      <c r="L53" s="28"/>
      <c r="M53" s="28"/>
      <c r="N53" s="46" t="s">
        <v>50</v>
      </c>
      <c r="O53" s="6"/>
      <c r="P53" s="7"/>
      <c r="Q53" s="7"/>
      <c r="R53" s="7"/>
      <c r="S53" s="7"/>
      <c r="T53" s="7"/>
      <c r="U53" s="6"/>
      <c r="V53" s="6"/>
      <c r="W53" s="6"/>
      <c r="X53" s="8"/>
      <c r="Y53" s="5"/>
      <c r="Z53" s="5"/>
      <c r="AA53" s="6"/>
    </row>
    <row r="54" spans="1:27" ht="31.5">
      <c r="A54" s="25" t="s">
        <v>362</v>
      </c>
      <c r="B54" s="26" t="s">
        <v>277</v>
      </c>
      <c r="C54" s="39">
        <v>59</v>
      </c>
      <c r="D54" s="27">
        <v>3.95</v>
      </c>
      <c r="E54" s="27">
        <v>4.3</v>
      </c>
      <c r="F54" s="27"/>
      <c r="G54" s="27"/>
      <c r="H54" s="27"/>
      <c r="I54" s="27"/>
      <c r="J54" s="30"/>
      <c r="K54" s="30"/>
      <c r="L54" s="30"/>
      <c r="M54" s="30"/>
      <c r="N54" s="46" t="s">
        <v>271</v>
      </c>
      <c r="O54" s="20"/>
      <c r="P54" s="7"/>
      <c r="Q54" s="7"/>
      <c r="R54" s="7"/>
      <c r="S54" s="7"/>
      <c r="T54" s="7"/>
      <c r="U54" s="20"/>
      <c r="V54" s="20"/>
      <c r="W54" s="20"/>
      <c r="X54" s="8"/>
      <c r="Y54" s="5"/>
      <c r="Z54" s="5"/>
      <c r="AA54" s="20"/>
    </row>
    <row r="55" spans="1:27" ht="31.5">
      <c r="A55" s="25" t="s">
        <v>363</v>
      </c>
      <c r="B55" s="26" t="s">
        <v>278</v>
      </c>
      <c r="C55" s="39">
        <v>3</v>
      </c>
      <c r="D55" s="27">
        <v>1.76</v>
      </c>
      <c r="E55" s="27">
        <v>1.5</v>
      </c>
      <c r="F55" s="27"/>
      <c r="G55" s="27"/>
      <c r="H55" s="27"/>
      <c r="I55" s="27"/>
      <c r="J55" s="30"/>
      <c r="K55" s="30"/>
      <c r="L55" s="30"/>
      <c r="M55" s="30"/>
      <c r="N55" s="46" t="s">
        <v>51</v>
      </c>
      <c r="O55" s="6"/>
      <c r="P55" s="6"/>
      <c r="Q55" s="7"/>
      <c r="R55" s="7"/>
      <c r="S55" s="6"/>
      <c r="T55" s="7"/>
      <c r="U55" s="7"/>
      <c r="V55" s="7"/>
      <c r="W55" s="6"/>
      <c r="X55" s="8"/>
      <c r="Y55" s="5"/>
      <c r="Z55" s="5"/>
      <c r="AA55" s="6"/>
    </row>
    <row r="56" spans="1:27" ht="31.5">
      <c r="A56" s="25" t="s">
        <v>364</v>
      </c>
      <c r="B56" s="26" t="s">
        <v>279</v>
      </c>
      <c r="C56" s="39">
        <v>33</v>
      </c>
      <c r="D56" s="27">
        <v>2.7</v>
      </c>
      <c r="E56" s="27">
        <v>2.2000000000000002</v>
      </c>
      <c r="F56" s="27"/>
      <c r="G56" s="27"/>
      <c r="H56" s="27"/>
      <c r="I56" s="27"/>
      <c r="J56" s="30"/>
      <c r="K56" s="30"/>
      <c r="L56" s="30"/>
      <c r="M56" s="30"/>
      <c r="N56" s="46" t="s">
        <v>271</v>
      </c>
      <c r="O56" s="20"/>
      <c r="P56" s="20"/>
      <c r="Q56" s="7"/>
      <c r="R56" s="7"/>
      <c r="S56" s="20"/>
      <c r="T56" s="7"/>
      <c r="U56" s="7"/>
      <c r="V56" s="7"/>
      <c r="W56" s="20"/>
      <c r="X56" s="8"/>
      <c r="Y56" s="5"/>
      <c r="Z56" s="5"/>
      <c r="AA56" s="20"/>
    </row>
    <row r="57" spans="1:27" ht="47.25">
      <c r="A57" s="25" t="s">
        <v>365</v>
      </c>
      <c r="B57" s="26" t="s">
        <v>333</v>
      </c>
      <c r="C57" s="30"/>
      <c r="D57" s="30"/>
      <c r="E57" s="30"/>
      <c r="F57" s="30"/>
      <c r="G57" s="30"/>
      <c r="H57" s="30">
        <v>5</v>
      </c>
      <c r="I57" s="30"/>
      <c r="J57" s="30"/>
      <c r="K57" s="30">
        <v>12</v>
      </c>
      <c r="L57" s="30"/>
      <c r="M57" s="30"/>
      <c r="N57" s="46" t="s">
        <v>58</v>
      </c>
      <c r="O57" s="20"/>
      <c r="P57" s="20"/>
      <c r="Q57" s="7"/>
      <c r="R57" s="7"/>
      <c r="S57" s="20"/>
      <c r="T57" s="7"/>
      <c r="U57" s="7"/>
      <c r="V57" s="7"/>
      <c r="W57" s="20"/>
      <c r="X57" s="8"/>
      <c r="Y57" s="5"/>
      <c r="Z57" s="5"/>
      <c r="AA57" s="20"/>
    </row>
    <row r="58" spans="1:27" ht="31.5">
      <c r="A58" s="25" t="s">
        <v>366</v>
      </c>
      <c r="B58" s="26" t="s">
        <v>334</v>
      </c>
      <c r="C58" s="30"/>
      <c r="D58" s="30"/>
      <c r="E58" s="30"/>
      <c r="F58" s="30"/>
      <c r="G58" s="30"/>
      <c r="H58" s="30"/>
      <c r="I58" s="30"/>
      <c r="J58" s="30"/>
      <c r="K58" s="30">
        <v>2</v>
      </c>
      <c r="L58" s="30"/>
      <c r="M58" s="30"/>
      <c r="N58" s="46" t="s">
        <v>271</v>
      </c>
      <c r="O58" s="20"/>
      <c r="P58" s="20"/>
      <c r="Q58" s="7"/>
      <c r="R58" s="7"/>
      <c r="S58" s="20"/>
      <c r="T58" s="7"/>
      <c r="U58" s="7"/>
      <c r="V58" s="7"/>
      <c r="W58" s="20"/>
      <c r="X58" s="8"/>
      <c r="Y58" s="5"/>
      <c r="Z58" s="5"/>
      <c r="AA58" s="20"/>
    </row>
    <row r="59" spans="1:27" ht="19.5" thickBot="1">
      <c r="A59" s="89" t="s">
        <v>84</v>
      </c>
      <c r="B59" s="90"/>
      <c r="C59" s="47">
        <f>SUM(C50:C58)</f>
        <v>113</v>
      </c>
      <c r="D59" s="47">
        <f t="shared" ref="D59:M59" si="3">SUM(D50:D58)</f>
        <v>9.8099999999999987</v>
      </c>
      <c r="E59" s="47">
        <f t="shared" si="3"/>
        <v>8.5500000000000007</v>
      </c>
      <c r="F59" s="47">
        <f t="shared" si="3"/>
        <v>1.1299999999999999</v>
      </c>
      <c r="G59" s="47">
        <f t="shared" si="3"/>
        <v>0</v>
      </c>
      <c r="H59" s="47">
        <f t="shared" si="3"/>
        <v>5</v>
      </c>
      <c r="I59" s="47">
        <f t="shared" si="3"/>
        <v>9</v>
      </c>
      <c r="J59" s="47">
        <f t="shared" si="3"/>
        <v>0</v>
      </c>
      <c r="K59" s="47">
        <f t="shared" si="3"/>
        <v>14</v>
      </c>
      <c r="L59" s="47">
        <f t="shared" si="3"/>
        <v>0</v>
      </c>
      <c r="M59" s="47">
        <f t="shared" si="3"/>
        <v>0</v>
      </c>
      <c r="N59" s="48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6"/>
    </row>
    <row r="60" spans="1:27" ht="19.5" thickBot="1">
      <c r="A60" s="21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6"/>
    </row>
    <row r="61" spans="1:27" ht="18.75">
      <c r="A61" s="80" t="s">
        <v>0</v>
      </c>
      <c r="B61" s="75" t="s">
        <v>8</v>
      </c>
      <c r="C61" s="75" t="s">
        <v>9</v>
      </c>
      <c r="D61" s="75" t="s">
        <v>10</v>
      </c>
      <c r="E61" s="75"/>
      <c r="F61" s="75" t="s">
        <v>11</v>
      </c>
      <c r="G61" s="75" t="s">
        <v>12</v>
      </c>
      <c r="H61" s="75" t="s">
        <v>13</v>
      </c>
      <c r="I61" s="75" t="s">
        <v>14</v>
      </c>
      <c r="J61" s="61" t="s">
        <v>53</v>
      </c>
      <c r="K61" s="61" t="s">
        <v>54</v>
      </c>
      <c r="L61" s="61" t="s">
        <v>55</v>
      </c>
      <c r="M61" s="61" t="s">
        <v>56</v>
      </c>
      <c r="N61" s="63" t="s">
        <v>15</v>
      </c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77"/>
    </row>
    <row r="62" spans="1:27" ht="19.5" thickBot="1">
      <c r="A62" s="81"/>
      <c r="B62" s="76"/>
      <c r="C62" s="76"/>
      <c r="D62" s="76"/>
      <c r="E62" s="76"/>
      <c r="F62" s="76"/>
      <c r="G62" s="76"/>
      <c r="H62" s="76"/>
      <c r="I62" s="76"/>
      <c r="J62" s="62"/>
      <c r="K62" s="62"/>
      <c r="L62" s="62"/>
      <c r="M62" s="62"/>
      <c r="N62" s="6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77"/>
    </row>
    <row r="63" spans="1:27" ht="19.5" thickBot="1">
      <c r="A63" s="52">
        <v>5</v>
      </c>
      <c r="B63" s="78" t="s">
        <v>44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9"/>
      <c r="O63" s="12"/>
      <c r="P63" s="12"/>
      <c r="Q63" s="12"/>
      <c r="R63" s="12"/>
      <c r="S63" s="12"/>
      <c r="T63" s="5"/>
      <c r="U63" s="5"/>
      <c r="V63" s="5"/>
      <c r="W63" s="5"/>
      <c r="X63" s="5"/>
      <c r="Y63" s="5"/>
      <c r="Z63" s="5"/>
      <c r="AA63" s="6"/>
    </row>
    <row r="64" spans="1:27" ht="31.5">
      <c r="A64" s="53" t="s">
        <v>136</v>
      </c>
      <c r="B64" s="54" t="s">
        <v>115</v>
      </c>
      <c r="C64" s="55">
        <v>9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 t="s">
        <v>17</v>
      </c>
      <c r="O64" s="7"/>
      <c r="P64" s="7"/>
      <c r="Q64" s="7"/>
      <c r="R64" s="7"/>
      <c r="S64" s="7"/>
      <c r="T64" s="7"/>
      <c r="U64" s="7"/>
      <c r="V64" s="7"/>
      <c r="W64" s="7"/>
      <c r="X64" s="8"/>
      <c r="Y64" s="5"/>
      <c r="Z64" s="5"/>
      <c r="AA64" s="6"/>
    </row>
    <row r="65" spans="1:27" ht="31.5">
      <c r="A65" s="41" t="s">
        <v>138</v>
      </c>
      <c r="B65" s="26" t="s">
        <v>117</v>
      </c>
      <c r="C65" s="27">
        <v>4</v>
      </c>
      <c r="D65" s="27">
        <v>0.7</v>
      </c>
      <c r="E65" s="27">
        <v>1.8</v>
      </c>
      <c r="F65" s="27"/>
      <c r="G65" s="27"/>
      <c r="H65" s="27"/>
      <c r="I65" s="27"/>
      <c r="J65" s="27"/>
      <c r="K65" s="27"/>
      <c r="L65" s="27"/>
      <c r="M65" s="27"/>
      <c r="N65" s="46" t="s">
        <v>17</v>
      </c>
      <c r="O65" s="7"/>
      <c r="P65" s="7"/>
      <c r="Q65" s="7"/>
      <c r="R65" s="7"/>
      <c r="S65" s="7"/>
      <c r="T65" s="7"/>
      <c r="U65" s="7"/>
      <c r="V65" s="7"/>
      <c r="W65" s="13"/>
      <c r="X65" s="8"/>
      <c r="Y65" s="5"/>
      <c r="Z65" s="5"/>
      <c r="AA65" s="6"/>
    </row>
    <row r="66" spans="1:27" ht="31.5">
      <c r="A66" s="41" t="s">
        <v>140</v>
      </c>
      <c r="B66" s="26" t="s">
        <v>119</v>
      </c>
      <c r="C66" s="27">
        <v>12</v>
      </c>
      <c r="D66" s="27"/>
      <c r="E66" s="27">
        <v>0.23</v>
      </c>
      <c r="F66" s="27"/>
      <c r="G66" s="27"/>
      <c r="H66" s="27"/>
      <c r="I66" s="27"/>
      <c r="J66" s="27"/>
      <c r="K66" s="27"/>
      <c r="L66" s="27"/>
      <c r="M66" s="27"/>
      <c r="N66" s="46" t="s">
        <v>30</v>
      </c>
      <c r="O66" s="7"/>
      <c r="P66" s="7"/>
      <c r="Q66" s="7"/>
      <c r="R66" s="7"/>
      <c r="S66" s="7"/>
      <c r="T66" s="7"/>
      <c r="U66" s="7"/>
      <c r="V66" s="7"/>
      <c r="W66" s="7"/>
      <c r="X66" s="8"/>
      <c r="Y66" s="5"/>
      <c r="Z66" s="5"/>
      <c r="AA66" s="6"/>
    </row>
    <row r="67" spans="1:27" ht="31.5">
      <c r="A67" s="41" t="s">
        <v>367</v>
      </c>
      <c r="B67" s="26" t="s">
        <v>120</v>
      </c>
      <c r="C67" s="27">
        <v>14</v>
      </c>
      <c r="D67" s="27">
        <v>0.26</v>
      </c>
      <c r="E67" s="27">
        <v>0.51</v>
      </c>
      <c r="F67" s="27"/>
      <c r="G67" s="27"/>
      <c r="H67" s="27"/>
      <c r="I67" s="27"/>
      <c r="J67" s="27"/>
      <c r="K67" s="27"/>
      <c r="L67" s="27"/>
      <c r="M67" s="27"/>
      <c r="N67" s="46" t="s">
        <v>20</v>
      </c>
      <c r="O67" s="7"/>
      <c r="P67" s="7"/>
      <c r="Q67" s="7"/>
      <c r="R67" s="7"/>
      <c r="S67" s="7"/>
      <c r="T67" s="7"/>
      <c r="U67" s="7"/>
      <c r="V67" s="13"/>
      <c r="W67" s="7"/>
      <c r="X67" s="8"/>
      <c r="Y67" s="5"/>
      <c r="Z67" s="5"/>
      <c r="AA67" s="6"/>
    </row>
    <row r="68" spans="1:27" ht="18.75">
      <c r="A68" s="41" t="s">
        <v>368</v>
      </c>
      <c r="B68" s="29" t="s">
        <v>121</v>
      </c>
      <c r="C68" s="32"/>
      <c r="D68" s="32"/>
      <c r="E68" s="32"/>
      <c r="F68" s="32"/>
      <c r="G68" s="32">
        <v>0.04</v>
      </c>
      <c r="H68" s="32"/>
      <c r="I68" s="32"/>
      <c r="J68" s="27"/>
      <c r="K68" s="27"/>
      <c r="L68" s="27"/>
      <c r="M68" s="27"/>
      <c r="N68" s="46" t="s">
        <v>17</v>
      </c>
      <c r="O68" s="7"/>
      <c r="P68" s="7"/>
      <c r="Q68" s="7"/>
      <c r="R68" s="7"/>
      <c r="S68" s="7"/>
      <c r="T68" s="7"/>
      <c r="U68" s="7"/>
      <c r="V68" s="13"/>
      <c r="W68" s="7"/>
      <c r="X68" s="8"/>
      <c r="Y68" s="5"/>
      <c r="Z68" s="5"/>
      <c r="AA68" s="20"/>
    </row>
    <row r="69" spans="1:27" ht="31.5">
      <c r="A69" s="41" t="s">
        <v>369</v>
      </c>
      <c r="B69" s="29" t="s">
        <v>122</v>
      </c>
      <c r="C69" s="32"/>
      <c r="D69" s="32"/>
      <c r="E69" s="32"/>
      <c r="F69" s="32"/>
      <c r="G69" s="32"/>
      <c r="H69" s="32">
        <v>2</v>
      </c>
      <c r="I69" s="32"/>
      <c r="J69" s="27"/>
      <c r="K69" s="27"/>
      <c r="L69" s="27"/>
      <c r="M69" s="27"/>
      <c r="N69" s="46" t="s">
        <v>29</v>
      </c>
      <c r="O69" s="7"/>
      <c r="P69" s="7"/>
      <c r="Q69" s="7"/>
      <c r="R69" s="7"/>
      <c r="S69" s="7"/>
      <c r="T69" s="7"/>
      <c r="U69" s="7"/>
      <c r="V69" s="13"/>
      <c r="W69" s="7"/>
      <c r="X69" s="8"/>
      <c r="Y69" s="5"/>
      <c r="Z69" s="5"/>
      <c r="AA69" s="20"/>
    </row>
    <row r="70" spans="1:27" ht="18.75">
      <c r="A70" s="41" t="s">
        <v>370</v>
      </c>
      <c r="B70" s="29" t="s">
        <v>123</v>
      </c>
      <c r="C70" s="32"/>
      <c r="D70" s="32"/>
      <c r="E70" s="32"/>
      <c r="F70" s="32"/>
      <c r="G70" s="32"/>
      <c r="H70" s="32"/>
      <c r="I70" s="32">
        <v>5</v>
      </c>
      <c r="J70" s="27"/>
      <c r="K70" s="27"/>
      <c r="L70" s="27"/>
      <c r="M70" s="27"/>
      <c r="N70" s="46" t="s">
        <v>30</v>
      </c>
      <c r="O70" s="7"/>
      <c r="P70" s="7"/>
      <c r="Q70" s="7"/>
      <c r="R70" s="7"/>
      <c r="S70" s="7"/>
      <c r="T70" s="7"/>
      <c r="U70" s="7"/>
      <c r="V70" s="13"/>
      <c r="W70" s="7"/>
      <c r="X70" s="8"/>
      <c r="Y70" s="5"/>
      <c r="Z70" s="5"/>
      <c r="AA70" s="20"/>
    </row>
    <row r="71" spans="1:27" ht="31.5">
      <c r="A71" s="41" t="s">
        <v>371</v>
      </c>
      <c r="B71" s="26" t="s">
        <v>280</v>
      </c>
      <c r="C71" s="39">
        <v>18</v>
      </c>
      <c r="D71" s="27">
        <v>0.43</v>
      </c>
      <c r="E71" s="27"/>
      <c r="F71" s="27"/>
      <c r="G71" s="27"/>
      <c r="H71" s="27"/>
      <c r="I71" s="27"/>
      <c r="J71" s="27"/>
      <c r="K71" s="27"/>
      <c r="L71" s="27"/>
      <c r="M71" s="27"/>
      <c r="N71" s="46" t="s">
        <v>51</v>
      </c>
      <c r="O71" s="7"/>
      <c r="P71" s="7"/>
      <c r="Q71" s="7"/>
      <c r="R71" s="7"/>
      <c r="S71" s="7"/>
      <c r="T71" s="7"/>
      <c r="U71" s="7"/>
      <c r="V71" s="13"/>
      <c r="W71" s="7"/>
      <c r="X71" s="8"/>
      <c r="Y71" s="5"/>
      <c r="Z71" s="5"/>
      <c r="AA71" s="20"/>
    </row>
    <row r="72" spans="1:27" ht="31.5">
      <c r="A72" s="41" t="s">
        <v>372</v>
      </c>
      <c r="B72" s="26" t="s">
        <v>281</v>
      </c>
      <c r="C72" s="39">
        <v>28</v>
      </c>
      <c r="D72" s="27">
        <v>0.65</v>
      </c>
      <c r="E72" s="27"/>
      <c r="F72" s="27"/>
      <c r="G72" s="27"/>
      <c r="H72" s="27"/>
      <c r="I72" s="27"/>
      <c r="J72" s="27"/>
      <c r="K72" s="27"/>
      <c r="L72" s="27"/>
      <c r="M72" s="27"/>
      <c r="N72" s="46" t="s">
        <v>271</v>
      </c>
      <c r="O72" s="7"/>
      <c r="P72" s="7"/>
      <c r="Q72" s="7"/>
      <c r="R72" s="7"/>
      <c r="S72" s="7"/>
      <c r="T72" s="7"/>
      <c r="U72" s="7"/>
      <c r="V72" s="13"/>
      <c r="W72" s="7"/>
      <c r="X72" s="8"/>
      <c r="Y72" s="5"/>
      <c r="Z72" s="5"/>
      <c r="AA72" s="20"/>
    </row>
    <row r="73" spans="1:27" ht="31.5">
      <c r="A73" s="41" t="s">
        <v>373</v>
      </c>
      <c r="B73" s="26" t="s">
        <v>282</v>
      </c>
      <c r="C73" s="39">
        <v>16</v>
      </c>
      <c r="D73" s="27">
        <v>0.16</v>
      </c>
      <c r="E73" s="27"/>
      <c r="F73" s="27"/>
      <c r="G73" s="27"/>
      <c r="H73" s="27"/>
      <c r="I73" s="27"/>
      <c r="J73" s="27"/>
      <c r="K73" s="27"/>
      <c r="L73" s="27"/>
      <c r="M73" s="27"/>
      <c r="N73" s="46" t="s">
        <v>51</v>
      </c>
      <c r="O73" s="7"/>
      <c r="P73" s="7"/>
      <c r="Q73" s="7"/>
      <c r="R73" s="7"/>
      <c r="S73" s="7"/>
      <c r="T73" s="7"/>
      <c r="U73" s="7"/>
      <c r="V73" s="13"/>
      <c r="W73" s="7"/>
      <c r="X73" s="8"/>
      <c r="Y73" s="5"/>
      <c r="Z73" s="5"/>
      <c r="AA73" s="20"/>
    </row>
    <row r="74" spans="1:27" ht="31.5">
      <c r="A74" s="41" t="s">
        <v>374</v>
      </c>
      <c r="B74" s="26" t="s">
        <v>283</v>
      </c>
      <c r="C74" s="39">
        <v>5</v>
      </c>
      <c r="D74" s="27">
        <v>0.24</v>
      </c>
      <c r="E74" s="27"/>
      <c r="F74" s="27"/>
      <c r="G74" s="27"/>
      <c r="H74" s="27"/>
      <c r="I74" s="27"/>
      <c r="J74" s="27"/>
      <c r="K74" s="27"/>
      <c r="L74" s="27"/>
      <c r="M74" s="27"/>
      <c r="N74" s="46" t="s">
        <v>271</v>
      </c>
      <c r="O74" s="7"/>
      <c r="P74" s="7"/>
      <c r="Q74" s="7"/>
      <c r="R74" s="7"/>
      <c r="S74" s="7"/>
      <c r="T74" s="7"/>
      <c r="U74" s="7"/>
      <c r="V74" s="13"/>
      <c r="W74" s="7"/>
      <c r="X74" s="8"/>
      <c r="Y74" s="5"/>
      <c r="Z74" s="5"/>
      <c r="AA74" s="20"/>
    </row>
    <row r="75" spans="1:27" ht="18.75">
      <c r="A75" s="41" t="s">
        <v>375</v>
      </c>
      <c r="B75" s="26" t="s">
        <v>284</v>
      </c>
      <c r="C75" s="39"/>
      <c r="D75" s="27">
        <v>0.4</v>
      </c>
      <c r="E75" s="27"/>
      <c r="F75" s="27"/>
      <c r="G75" s="27"/>
      <c r="H75" s="27"/>
      <c r="I75" s="27"/>
      <c r="J75" s="27"/>
      <c r="K75" s="27"/>
      <c r="L75" s="27"/>
      <c r="M75" s="27"/>
      <c r="N75" s="46" t="s">
        <v>57</v>
      </c>
      <c r="O75" s="7"/>
      <c r="P75" s="7"/>
      <c r="Q75" s="7"/>
      <c r="R75" s="7"/>
      <c r="S75" s="7"/>
      <c r="T75" s="7"/>
      <c r="U75" s="7"/>
      <c r="V75" s="13"/>
      <c r="W75" s="7"/>
      <c r="X75" s="8"/>
      <c r="Y75" s="5"/>
      <c r="Z75" s="5"/>
      <c r="AA75" s="20"/>
    </row>
    <row r="76" spans="1:27" ht="31.5">
      <c r="A76" s="41" t="s">
        <v>376</v>
      </c>
      <c r="B76" s="26" t="s">
        <v>285</v>
      </c>
      <c r="C76" s="39">
        <v>16</v>
      </c>
      <c r="D76" s="27">
        <v>0.5</v>
      </c>
      <c r="E76" s="27">
        <v>1.5</v>
      </c>
      <c r="F76" s="27"/>
      <c r="G76" s="27"/>
      <c r="H76" s="27"/>
      <c r="I76" s="27"/>
      <c r="J76" s="27"/>
      <c r="K76" s="27"/>
      <c r="L76" s="27"/>
      <c r="M76" s="27"/>
      <c r="N76" s="46" t="s">
        <v>51</v>
      </c>
      <c r="O76" s="7"/>
      <c r="P76" s="7"/>
      <c r="Q76" s="7"/>
      <c r="R76" s="7"/>
      <c r="S76" s="7"/>
      <c r="T76" s="7"/>
      <c r="U76" s="7"/>
      <c r="V76" s="13"/>
      <c r="W76" s="7"/>
      <c r="X76" s="8"/>
      <c r="Y76" s="5"/>
      <c r="Z76" s="5"/>
      <c r="AA76" s="20"/>
    </row>
    <row r="77" spans="1:27" ht="18.75">
      <c r="A77" s="41" t="s">
        <v>377</v>
      </c>
      <c r="B77" s="26" t="s">
        <v>286</v>
      </c>
      <c r="C77" s="39">
        <v>33</v>
      </c>
      <c r="D77" s="27"/>
      <c r="E77" s="27">
        <v>1.075</v>
      </c>
      <c r="F77" s="27"/>
      <c r="G77" s="27"/>
      <c r="H77" s="27"/>
      <c r="I77" s="27"/>
      <c r="J77" s="27"/>
      <c r="K77" s="27"/>
      <c r="L77" s="27"/>
      <c r="M77" s="27"/>
      <c r="N77" s="46" t="s">
        <v>271</v>
      </c>
      <c r="O77" s="7"/>
      <c r="P77" s="7"/>
      <c r="Q77" s="7"/>
      <c r="R77" s="7"/>
      <c r="S77" s="7"/>
      <c r="T77" s="7"/>
      <c r="U77" s="7"/>
      <c r="V77" s="13"/>
      <c r="W77" s="7"/>
      <c r="X77" s="8"/>
      <c r="Y77" s="5"/>
      <c r="Z77" s="5"/>
      <c r="AA77" s="20"/>
    </row>
    <row r="78" spans="1:27" ht="18.75">
      <c r="A78" s="41" t="s">
        <v>378</v>
      </c>
      <c r="B78" s="26" t="s">
        <v>307</v>
      </c>
      <c r="C78" s="39"/>
      <c r="D78" s="28"/>
      <c r="E78" s="28"/>
      <c r="F78" s="28"/>
      <c r="G78" s="28">
        <v>0.12</v>
      </c>
      <c r="H78" s="28"/>
      <c r="I78" s="28"/>
      <c r="J78" s="27"/>
      <c r="K78" s="27"/>
      <c r="L78" s="27"/>
      <c r="M78" s="27"/>
      <c r="N78" s="46" t="s">
        <v>271</v>
      </c>
      <c r="O78" s="7"/>
      <c r="P78" s="7"/>
      <c r="Q78" s="7"/>
      <c r="R78" s="7"/>
      <c r="S78" s="7"/>
      <c r="T78" s="7"/>
      <c r="U78" s="7"/>
      <c r="V78" s="13"/>
      <c r="W78" s="7"/>
      <c r="X78" s="8"/>
      <c r="Y78" s="5"/>
      <c r="Z78" s="5"/>
      <c r="AA78" s="20"/>
    </row>
    <row r="79" spans="1:27" ht="18.75">
      <c r="A79" s="41" t="s">
        <v>379</v>
      </c>
      <c r="B79" s="26" t="s">
        <v>320</v>
      </c>
      <c r="C79" s="39"/>
      <c r="D79" s="40"/>
      <c r="E79" s="27"/>
      <c r="F79" s="27"/>
      <c r="G79" s="27"/>
      <c r="H79" s="27"/>
      <c r="I79" s="27"/>
      <c r="J79" s="27">
        <v>1</v>
      </c>
      <c r="K79" s="27"/>
      <c r="L79" s="27"/>
      <c r="M79" s="27"/>
      <c r="N79" s="46" t="s">
        <v>271</v>
      </c>
      <c r="O79" s="7"/>
      <c r="P79" s="7"/>
      <c r="Q79" s="7"/>
      <c r="R79" s="7"/>
      <c r="S79" s="7"/>
      <c r="T79" s="7"/>
      <c r="U79" s="7"/>
      <c r="V79" s="13"/>
      <c r="W79" s="7"/>
      <c r="X79" s="8"/>
      <c r="Y79" s="5"/>
      <c r="Z79" s="5"/>
      <c r="AA79" s="37"/>
    </row>
    <row r="80" spans="1:27" ht="31.5">
      <c r="A80" s="41" t="s">
        <v>380</v>
      </c>
      <c r="B80" s="26" t="s">
        <v>342</v>
      </c>
      <c r="C80" s="39"/>
      <c r="D80" s="40"/>
      <c r="E80" s="27"/>
      <c r="F80" s="27"/>
      <c r="G80" s="27"/>
      <c r="H80" s="27"/>
      <c r="I80" s="27"/>
      <c r="J80" s="27"/>
      <c r="K80" s="27"/>
      <c r="L80" s="27"/>
      <c r="M80" s="27">
        <v>1</v>
      </c>
      <c r="N80" s="46" t="s">
        <v>51</v>
      </c>
      <c r="O80" s="7"/>
      <c r="P80" s="7"/>
      <c r="Q80" s="7"/>
      <c r="R80" s="7"/>
      <c r="S80" s="7"/>
      <c r="T80" s="7"/>
      <c r="U80" s="7"/>
      <c r="V80" s="13"/>
      <c r="W80" s="7"/>
      <c r="X80" s="8"/>
      <c r="Y80" s="5"/>
      <c r="Z80" s="5"/>
      <c r="AA80" s="37"/>
    </row>
    <row r="81" spans="1:27" ht="31.5">
      <c r="A81" s="41" t="s">
        <v>381</v>
      </c>
      <c r="B81" s="26" t="s">
        <v>343</v>
      </c>
      <c r="C81" s="39"/>
      <c r="D81" s="40"/>
      <c r="E81" s="27"/>
      <c r="F81" s="27"/>
      <c r="G81" s="27"/>
      <c r="H81" s="27"/>
      <c r="I81" s="27"/>
      <c r="J81" s="27"/>
      <c r="K81" s="27"/>
      <c r="L81" s="27"/>
      <c r="M81" s="27">
        <v>1</v>
      </c>
      <c r="N81" s="46" t="s">
        <v>51</v>
      </c>
      <c r="O81" s="7"/>
      <c r="P81" s="7"/>
      <c r="Q81" s="7"/>
      <c r="R81" s="7"/>
      <c r="S81" s="7"/>
      <c r="T81" s="7"/>
      <c r="U81" s="7"/>
      <c r="V81" s="13"/>
      <c r="W81" s="7"/>
      <c r="X81" s="8"/>
      <c r="Y81" s="5"/>
      <c r="Z81" s="5"/>
      <c r="AA81" s="37"/>
    </row>
    <row r="82" spans="1:27" ht="19.5" thickBot="1">
      <c r="A82" s="89" t="s">
        <v>33</v>
      </c>
      <c r="B82" s="90"/>
      <c r="C82" s="47">
        <f>SUM(C64:C81)</f>
        <v>155</v>
      </c>
      <c r="D82" s="47">
        <f t="shared" ref="D82:M82" si="4">SUM(D64:D81)</f>
        <v>3.3400000000000003</v>
      </c>
      <c r="E82" s="47">
        <f t="shared" si="4"/>
        <v>5.1150000000000002</v>
      </c>
      <c r="F82" s="47">
        <f t="shared" si="4"/>
        <v>0</v>
      </c>
      <c r="G82" s="47">
        <f t="shared" si="4"/>
        <v>0.16</v>
      </c>
      <c r="H82" s="47">
        <f t="shared" si="4"/>
        <v>2</v>
      </c>
      <c r="I82" s="47">
        <f t="shared" si="4"/>
        <v>5</v>
      </c>
      <c r="J82" s="47">
        <f t="shared" si="4"/>
        <v>1</v>
      </c>
      <c r="K82" s="47">
        <f t="shared" si="4"/>
        <v>0</v>
      </c>
      <c r="L82" s="47">
        <f t="shared" si="4"/>
        <v>0</v>
      </c>
      <c r="M82" s="47">
        <f t="shared" si="4"/>
        <v>2</v>
      </c>
      <c r="N82" s="48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6"/>
    </row>
    <row r="83" spans="1:27" ht="19.5" thickBot="1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4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6"/>
    </row>
    <row r="84" spans="1:27" ht="18.75">
      <c r="A84" s="80" t="s">
        <v>0</v>
      </c>
      <c r="B84" s="75" t="s">
        <v>8</v>
      </c>
      <c r="C84" s="75" t="s">
        <v>9</v>
      </c>
      <c r="D84" s="75" t="s">
        <v>10</v>
      </c>
      <c r="E84" s="75"/>
      <c r="F84" s="75" t="s">
        <v>11</v>
      </c>
      <c r="G84" s="75" t="s">
        <v>12</v>
      </c>
      <c r="H84" s="75" t="s">
        <v>13</v>
      </c>
      <c r="I84" s="75" t="s">
        <v>14</v>
      </c>
      <c r="J84" s="61" t="s">
        <v>53</v>
      </c>
      <c r="K84" s="61" t="s">
        <v>54</v>
      </c>
      <c r="L84" s="61" t="s">
        <v>55</v>
      </c>
      <c r="M84" s="61" t="s">
        <v>56</v>
      </c>
      <c r="N84" s="63" t="s">
        <v>15</v>
      </c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77"/>
    </row>
    <row r="85" spans="1:27" ht="19.5" thickBot="1">
      <c r="A85" s="81"/>
      <c r="B85" s="76"/>
      <c r="C85" s="76"/>
      <c r="D85" s="76"/>
      <c r="E85" s="76"/>
      <c r="F85" s="76"/>
      <c r="G85" s="76"/>
      <c r="H85" s="76"/>
      <c r="I85" s="76"/>
      <c r="J85" s="62"/>
      <c r="K85" s="62"/>
      <c r="L85" s="62"/>
      <c r="M85" s="62"/>
      <c r="N85" s="6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77"/>
    </row>
    <row r="86" spans="1:27" ht="19.5" thickBot="1">
      <c r="A86" s="52">
        <v>6</v>
      </c>
      <c r="B86" s="78" t="s">
        <v>83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9"/>
      <c r="O86" s="4"/>
      <c r="P86" s="4"/>
      <c r="Q86" s="4"/>
      <c r="R86" s="4"/>
      <c r="S86" s="4"/>
      <c r="T86" s="5"/>
      <c r="U86" s="5"/>
      <c r="V86" s="5"/>
      <c r="W86" s="5"/>
      <c r="X86" s="5"/>
      <c r="Y86" s="5"/>
      <c r="Z86" s="5"/>
      <c r="AA86" s="6"/>
    </row>
    <row r="87" spans="1:27" ht="31.5">
      <c r="A87" s="53" t="s">
        <v>114</v>
      </c>
      <c r="B87" s="54" t="s">
        <v>125</v>
      </c>
      <c r="C87" s="55">
        <v>5</v>
      </c>
      <c r="D87" s="55">
        <v>0.91</v>
      </c>
      <c r="E87" s="55">
        <v>0.99</v>
      </c>
      <c r="F87" s="55"/>
      <c r="G87" s="55"/>
      <c r="H87" s="55"/>
      <c r="I87" s="55"/>
      <c r="J87" s="55"/>
      <c r="K87" s="55"/>
      <c r="L87" s="55"/>
      <c r="M87" s="55"/>
      <c r="N87" s="56" t="s">
        <v>17</v>
      </c>
      <c r="O87" s="7"/>
      <c r="P87" s="7"/>
      <c r="Q87" s="7"/>
      <c r="R87" s="7"/>
      <c r="S87" s="7"/>
      <c r="T87" s="7"/>
      <c r="U87" s="7"/>
      <c r="V87" s="8"/>
      <c r="W87" s="7"/>
      <c r="X87" s="8"/>
      <c r="Y87" s="5"/>
      <c r="Z87" s="5"/>
      <c r="AA87" s="6"/>
    </row>
    <row r="88" spans="1:27" ht="31.5">
      <c r="A88" s="25" t="s">
        <v>116</v>
      </c>
      <c r="B88" s="26" t="s">
        <v>127</v>
      </c>
      <c r="C88" s="27">
        <v>9</v>
      </c>
      <c r="D88" s="27">
        <v>0.91</v>
      </c>
      <c r="E88" s="27">
        <v>0.8</v>
      </c>
      <c r="F88" s="27"/>
      <c r="G88" s="27"/>
      <c r="H88" s="27"/>
      <c r="I88" s="27"/>
      <c r="J88" s="27"/>
      <c r="K88" s="27"/>
      <c r="L88" s="27"/>
      <c r="M88" s="27"/>
      <c r="N88" s="46" t="s">
        <v>30</v>
      </c>
      <c r="O88" s="4"/>
      <c r="P88" s="4"/>
      <c r="Q88" s="4"/>
      <c r="R88" s="4"/>
      <c r="S88" s="14"/>
      <c r="T88" s="5"/>
      <c r="U88" s="5"/>
      <c r="V88" s="5"/>
      <c r="W88" s="5"/>
      <c r="X88" s="7"/>
      <c r="Y88" s="7"/>
      <c r="Z88" s="7"/>
      <c r="AA88" s="6"/>
    </row>
    <row r="89" spans="1:27" ht="31.5">
      <c r="A89" s="25" t="s">
        <v>118</v>
      </c>
      <c r="B89" s="26" t="s">
        <v>287</v>
      </c>
      <c r="C89" s="39">
        <v>22</v>
      </c>
      <c r="D89" s="28">
        <v>1.085</v>
      </c>
      <c r="E89" s="28">
        <v>1.3</v>
      </c>
      <c r="F89" s="28"/>
      <c r="G89" s="28"/>
      <c r="H89" s="28"/>
      <c r="I89" s="28"/>
      <c r="J89" s="27"/>
      <c r="K89" s="27"/>
      <c r="L89" s="27"/>
      <c r="M89" s="27"/>
      <c r="N89" s="46" t="s">
        <v>51</v>
      </c>
      <c r="O89" s="4"/>
      <c r="P89" s="4"/>
      <c r="Q89" s="4"/>
      <c r="R89" s="4"/>
      <c r="S89" s="4"/>
      <c r="T89" s="14"/>
      <c r="U89" s="15"/>
      <c r="V89" s="5"/>
      <c r="W89" s="5"/>
      <c r="X89" s="7"/>
      <c r="Y89" s="7"/>
      <c r="Z89" s="7"/>
      <c r="AA89" s="6"/>
    </row>
    <row r="90" spans="1:27" ht="19.5" thickBot="1">
      <c r="A90" s="89" t="s">
        <v>82</v>
      </c>
      <c r="B90" s="90"/>
      <c r="C90" s="47">
        <f>SUM(C87:C89)</f>
        <v>36</v>
      </c>
      <c r="D90" s="47">
        <f t="shared" ref="D90:M90" si="5">SUM(D87:D89)</f>
        <v>2.9050000000000002</v>
      </c>
      <c r="E90" s="47">
        <f t="shared" si="5"/>
        <v>3.09</v>
      </c>
      <c r="F90" s="47">
        <f t="shared" si="5"/>
        <v>0</v>
      </c>
      <c r="G90" s="47">
        <f t="shared" si="5"/>
        <v>0</v>
      </c>
      <c r="H90" s="47">
        <f t="shared" si="5"/>
        <v>0</v>
      </c>
      <c r="I90" s="47">
        <f t="shared" si="5"/>
        <v>0</v>
      </c>
      <c r="J90" s="47">
        <f t="shared" si="5"/>
        <v>0</v>
      </c>
      <c r="K90" s="47">
        <f t="shared" si="5"/>
        <v>0</v>
      </c>
      <c r="L90" s="47">
        <f t="shared" si="5"/>
        <v>0</v>
      </c>
      <c r="M90" s="47">
        <f t="shared" si="5"/>
        <v>0</v>
      </c>
      <c r="N90" s="48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6"/>
    </row>
    <row r="91" spans="1:27" ht="19.5" thickBo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AA91" s="6"/>
    </row>
    <row r="92" spans="1:27" ht="18.75">
      <c r="A92" s="80" t="s">
        <v>0</v>
      </c>
      <c r="B92" s="75" t="s">
        <v>8</v>
      </c>
      <c r="C92" s="75" t="s">
        <v>9</v>
      </c>
      <c r="D92" s="75" t="s">
        <v>10</v>
      </c>
      <c r="E92" s="75"/>
      <c r="F92" s="75" t="s">
        <v>11</v>
      </c>
      <c r="G92" s="75" t="s">
        <v>12</v>
      </c>
      <c r="H92" s="75" t="s">
        <v>13</v>
      </c>
      <c r="I92" s="75" t="s">
        <v>14</v>
      </c>
      <c r="J92" s="61" t="s">
        <v>53</v>
      </c>
      <c r="K92" s="61" t="s">
        <v>54</v>
      </c>
      <c r="L92" s="61" t="s">
        <v>55</v>
      </c>
      <c r="M92" s="61" t="s">
        <v>56</v>
      </c>
      <c r="N92" s="63" t="s">
        <v>15</v>
      </c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77"/>
    </row>
    <row r="93" spans="1:27" ht="19.5" thickBot="1">
      <c r="A93" s="81"/>
      <c r="B93" s="76"/>
      <c r="C93" s="76"/>
      <c r="D93" s="76"/>
      <c r="E93" s="76"/>
      <c r="F93" s="76"/>
      <c r="G93" s="76"/>
      <c r="H93" s="76"/>
      <c r="I93" s="76"/>
      <c r="J93" s="62"/>
      <c r="K93" s="62"/>
      <c r="L93" s="62"/>
      <c r="M93" s="62"/>
      <c r="N93" s="6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77"/>
    </row>
    <row r="94" spans="1:27" ht="19.5" thickBot="1">
      <c r="A94" s="52">
        <v>7</v>
      </c>
      <c r="B94" s="78" t="s">
        <v>81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9"/>
      <c r="O94" s="4"/>
      <c r="P94" s="4"/>
      <c r="Q94" s="4"/>
      <c r="R94" s="4"/>
      <c r="S94" s="4"/>
      <c r="T94" s="5"/>
      <c r="U94" s="5"/>
      <c r="V94" s="5"/>
      <c r="W94" s="5"/>
      <c r="X94" s="5"/>
      <c r="Y94" s="5"/>
      <c r="Z94" s="5"/>
      <c r="AA94" s="6"/>
    </row>
    <row r="95" spans="1:27" ht="18.75">
      <c r="A95" s="53" t="s">
        <v>128</v>
      </c>
      <c r="B95" s="54" t="s">
        <v>129</v>
      </c>
      <c r="C95" s="55">
        <v>5</v>
      </c>
      <c r="D95" s="55"/>
      <c r="E95" s="55"/>
      <c r="F95" s="55">
        <v>0.2</v>
      </c>
      <c r="G95" s="55"/>
      <c r="H95" s="55"/>
      <c r="I95" s="55"/>
      <c r="J95" s="55"/>
      <c r="K95" s="55"/>
      <c r="L95" s="55"/>
      <c r="M95" s="55"/>
      <c r="N95" s="56" t="s">
        <v>17</v>
      </c>
      <c r="O95" s="5"/>
      <c r="P95" s="5"/>
      <c r="Q95" s="5"/>
      <c r="R95" s="7"/>
      <c r="S95" s="5"/>
      <c r="T95" s="5"/>
      <c r="U95" s="7"/>
      <c r="V95" s="14"/>
      <c r="W95" s="8"/>
      <c r="X95" s="8"/>
      <c r="Y95" s="5"/>
      <c r="Z95" s="5"/>
      <c r="AA95" s="6"/>
    </row>
    <row r="96" spans="1:27" ht="18.75">
      <c r="A96" s="25" t="s">
        <v>130</v>
      </c>
      <c r="B96" s="26" t="s">
        <v>131</v>
      </c>
      <c r="C96" s="27">
        <v>9</v>
      </c>
      <c r="D96" s="27"/>
      <c r="E96" s="27"/>
      <c r="F96" s="27">
        <v>0.12</v>
      </c>
      <c r="G96" s="27"/>
      <c r="H96" s="27"/>
      <c r="I96" s="27"/>
      <c r="J96" s="32"/>
      <c r="K96" s="32"/>
      <c r="L96" s="32"/>
      <c r="M96" s="32"/>
      <c r="N96" s="46" t="s">
        <v>30</v>
      </c>
      <c r="O96" s="6"/>
      <c r="P96" s="6"/>
      <c r="Q96" s="6"/>
      <c r="R96" s="7"/>
      <c r="S96" s="6"/>
      <c r="T96" s="7"/>
      <c r="U96" s="16"/>
      <c r="V96" s="7"/>
      <c r="W96" s="14"/>
      <c r="X96" s="8"/>
      <c r="Y96" s="5"/>
      <c r="Z96" s="5"/>
      <c r="AA96" s="6"/>
    </row>
    <row r="97" spans="1:27" ht="18.75">
      <c r="A97" s="25" t="s">
        <v>132</v>
      </c>
      <c r="B97" s="26" t="s">
        <v>133</v>
      </c>
      <c r="C97" s="27">
        <v>7</v>
      </c>
      <c r="D97" s="27"/>
      <c r="E97" s="27"/>
      <c r="F97" s="27">
        <v>0.37</v>
      </c>
      <c r="G97" s="27"/>
      <c r="H97" s="27"/>
      <c r="I97" s="27"/>
      <c r="J97" s="32"/>
      <c r="K97" s="32"/>
      <c r="L97" s="32"/>
      <c r="M97" s="32"/>
      <c r="N97" s="46" t="s">
        <v>30</v>
      </c>
      <c r="O97" s="6"/>
      <c r="P97" s="6"/>
      <c r="Q97" s="6"/>
      <c r="R97" s="7"/>
      <c r="S97" s="6"/>
      <c r="T97" s="7"/>
      <c r="U97" s="14"/>
      <c r="V97" s="7"/>
      <c r="W97" s="14"/>
      <c r="X97" s="8"/>
      <c r="Y97" s="5"/>
      <c r="Z97" s="5"/>
      <c r="AA97" s="6"/>
    </row>
    <row r="98" spans="1:27" ht="31.5">
      <c r="A98" s="25" t="s">
        <v>134</v>
      </c>
      <c r="B98" s="26" t="s">
        <v>135</v>
      </c>
      <c r="C98" s="27">
        <v>23</v>
      </c>
      <c r="D98" s="27">
        <v>2.95</v>
      </c>
      <c r="E98" s="27">
        <v>0.22</v>
      </c>
      <c r="F98" s="27"/>
      <c r="G98" s="27"/>
      <c r="H98" s="27"/>
      <c r="I98" s="27"/>
      <c r="J98" s="32"/>
      <c r="K98" s="32"/>
      <c r="L98" s="32"/>
      <c r="M98" s="32"/>
      <c r="N98" s="46" t="s">
        <v>49</v>
      </c>
      <c r="O98" s="6"/>
      <c r="P98" s="6"/>
      <c r="Q98" s="6"/>
      <c r="R98" s="7"/>
      <c r="S98" s="14"/>
      <c r="T98" s="7"/>
      <c r="U98" s="6"/>
      <c r="V98" s="7"/>
      <c r="W98" s="14"/>
      <c r="X98" s="8"/>
      <c r="Y98" s="5"/>
      <c r="Z98" s="5"/>
      <c r="AA98" s="6"/>
    </row>
    <row r="99" spans="1:27" ht="31.5">
      <c r="A99" s="25" t="s">
        <v>382</v>
      </c>
      <c r="B99" s="26" t="s">
        <v>288</v>
      </c>
      <c r="C99" s="39">
        <v>63</v>
      </c>
      <c r="D99" s="28">
        <v>3.47</v>
      </c>
      <c r="E99" s="28">
        <v>4.16</v>
      </c>
      <c r="F99" s="28"/>
      <c r="G99" s="28"/>
      <c r="H99" s="28"/>
      <c r="I99" s="28"/>
      <c r="J99" s="32"/>
      <c r="K99" s="32"/>
      <c r="L99" s="32"/>
      <c r="M99" s="32"/>
      <c r="N99" s="46" t="s">
        <v>51</v>
      </c>
      <c r="O99" s="37"/>
      <c r="P99" s="37"/>
      <c r="Q99" s="37"/>
      <c r="R99" s="7"/>
      <c r="S99" s="14"/>
      <c r="T99" s="7"/>
      <c r="U99" s="37"/>
      <c r="V99" s="7"/>
      <c r="W99" s="14"/>
      <c r="X99" s="8"/>
      <c r="Y99" s="5"/>
      <c r="Z99" s="5"/>
      <c r="AA99" s="37"/>
    </row>
    <row r="100" spans="1:27" ht="31.5">
      <c r="A100" s="25" t="s">
        <v>383</v>
      </c>
      <c r="B100" s="26" t="s">
        <v>289</v>
      </c>
      <c r="C100" s="39">
        <v>28</v>
      </c>
      <c r="D100" s="28">
        <v>1.51</v>
      </c>
      <c r="E100" s="28">
        <v>0.25</v>
      </c>
      <c r="F100" s="28"/>
      <c r="G100" s="28"/>
      <c r="H100" s="28"/>
      <c r="I100" s="28"/>
      <c r="J100" s="32"/>
      <c r="K100" s="32"/>
      <c r="L100" s="32"/>
      <c r="M100" s="32"/>
      <c r="N100" s="46" t="s">
        <v>51</v>
      </c>
      <c r="O100" s="20"/>
      <c r="P100" s="20"/>
      <c r="Q100" s="20"/>
      <c r="R100" s="7"/>
      <c r="S100" s="14"/>
      <c r="T100" s="7"/>
      <c r="U100" s="20"/>
      <c r="V100" s="7"/>
      <c r="W100" s="14"/>
      <c r="X100" s="8"/>
      <c r="Y100" s="5"/>
      <c r="Z100" s="5"/>
      <c r="AA100" s="20"/>
    </row>
    <row r="101" spans="1:27" ht="19.5" thickBot="1">
      <c r="A101" s="89" t="s">
        <v>80</v>
      </c>
      <c r="B101" s="90"/>
      <c r="C101" s="47">
        <f>SUM(C95:C100)</f>
        <v>135</v>
      </c>
      <c r="D101" s="47">
        <f t="shared" ref="D101:M101" si="6">SUM(D95:D100)</f>
        <v>7.93</v>
      </c>
      <c r="E101" s="47">
        <f t="shared" si="6"/>
        <v>4.63</v>
      </c>
      <c r="F101" s="47">
        <f t="shared" si="6"/>
        <v>0.69</v>
      </c>
      <c r="G101" s="47">
        <f t="shared" si="6"/>
        <v>0</v>
      </c>
      <c r="H101" s="47">
        <f t="shared" si="6"/>
        <v>0</v>
      </c>
      <c r="I101" s="47">
        <f t="shared" si="6"/>
        <v>0</v>
      </c>
      <c r="J101" s="47">
        <f t="shared" si="6"/>
        <v>0</v>
      </c>
      <c r="K101" s="47">
        <f t="shared" si="6"/>
        <v>0</v>
      </c>
      <c r="L101" s="47">
        <f t="shared" si="6"/>
        <v>0</v>
      </c>
      <c r="M101" s="47">
        <f t="shared" si="6"/>
        <v>0</v>
      </c>
      <c r="N101" s="48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6"/>
    </row>
    <row r="102" spans="1:27" ht="19.5" thickBot="1">
      <c r="A102" s="21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4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6"/>
    </row>
    <row r="103" spans="1:27" ht="18.75">
      <c r="A103" s="80" t="s">
        <v>0</v>
      </c>
      <c r="B103" s="75" t="s">
        <v>8</v>
      </c>
      <c r="C103" s="75" t="s">
        <v>9</v>
      </c>
      <c r="D103" s="75" t="s">
        <v>10</v>
      </c>
      <c r="E103" s="75"/>
      <c r="F103" s="75" t="s">
        <v>11</v>
      </c>
      <c r="G103" s="75" t="s">
        <v>12</v>
      </c>
      <c r="H103" s="75" t="s">
        <v>13</v>
      </c>
      <c r="I103" s="75" t="s">
        <v>14</v>
      </c>
      <c r="J103" s="61" t="s">
        <v>53</v>
      </c>
      <c r="K103" s="61" t="s">
        <v>54</v>
      </c>
      <c r="L103" s="61" t="s">
        <v>55</v>
      </c>
      <c r="M103" s="61" t="s">
        <v>56</v>
      </c>
      <c r="N103" s="63" t="s">
        <v>15</v>
      </c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77"/>
    </row>
    <row r="104" spans="1:27" ht="19.5" thickBot="1">
      <c r="A104" s="81"/>
      <c r="B104" s="76"/>
      <c r="C104" s="76"/>
      <c r="D104" s="76"/>
      <c r="E104" s="76"/>
      <c r="F104" s="76"/>
      <c r="G104" s="76"/>
      <c r="H104" s="76"/>
      <c r="I104" s="76"/>
      <c r="J104" s="62"/>
      <c r="K104" s="62"/>
      <c r="L104" s="62"/>
      <c r="M104" s="62"/>
      <c r="N104" s="6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77"/>
    </row>
    <row r="105" spans="1:27" ht="19.5" thickBot="1">
      <c r="A105" s="52">
        <v>8</v>
      </c>
      <c r="B105" s="78" t="s">
        <v>79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9"/>
      <c r="O105" s="4"/>
      <c r="P105" s="4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6"/>
    </row>
    <row r="106" spans="1:27" ht="18.75">
      <c r="A106" s="53" t="s">
        <v>175</v>
      </c>
      <c r="B106" s="54" t="s">
        <v>137</v>
      </c>
      <c r="C106" s="55"/>
      <c r="D106" s="55">
        <v>0.35</v>
      </c>
      <c r="E106" s="55">
        <v>0.15</v>
      </c>
      <c r="F106" s="55"/>
      <c r="G106" s="55"/>
      <c r="H106" s="55"/>
      <c r="I106" s="55"/>
      <c r="J106" s="55"/>
      <c r="K106" s="55"/>
      <c r="L106" s="55"/>
      <c r="M106" s="55"/>
      <c r="N106" s="56" t="s">
        <v>20</v>
      </c>
      <c r="O106" s="5"/>
      <c r="P106" s="5"/>
      <c r="Q106" s="17"/>
      <c r="R106" s="18"/>
      <c r="S106" s="17"/>
      <c r="T106" s="17"/>
      <c r="U106" s="18"/>
      <c r="V106" s="17"/>
      <c r="W106" s="8"/>
      <c r="X106" s="8"/>
      <c r="Y106" s="5"/>
      <c r="Z106" s="5"/>
      <c r="AA106" s="6"/>
    </row>
    <row r="107" spans="1:27" ht="31.5">
      <c r="A107" s="25" t="s">
        <v>177</v>
      </c>
      <c r="B107" s="26" t="s">
        <v>139</v>
      </c>
      <c r="C107" s="27">
        <v>15</v>
      </c>
      <c r="D107" s="27">
        <v>0.68700000000000006</v>
      </c>
      <c r="E107" s="27">
        <v>0.93</v>
      </c>
      <c r="F107" s="27"/>
      <c r="G107" s="27"/>
      <c r="H107" s="27"/>
      <c r="I107" s="27"/>
      <c r="J107" s="27"/>
      <c r="K107" s="27"/>
      <c r="L107" s="27"/>
      <c r="M107" s="27"/>
      <c r="N107" s="46" t="s">
        <v>49</v>
      </c>
      <c r="O107" s="6"/>
      <c r="P107" s="6"/>
      <c r="Q107" s="17"/>
      <c r="R107" s="18"/>
      <c r="S107" s="17"/>
      <c r="T107" s="18"/>
      <c r="U107" s="17"/>
      <c r="V107" s="18"/>
      <c r="W107" s="8"/>
      <c r="X107" s="8"/>
      <c r="Y107" s="5"/>
      <c r="Z107" s="5"/>
      <c r="AA107" s="6"/>
    </row>
    <row r="108" spans="1:27" ht="31.5">
      <c r="A108" s="25" t="s">
        <v>179</v>
      </c>
      <c r="B108" s="26" t="s">
        <v>141</v>
      </c>
      <c r="C108" s="27">
        <v>11</v>
      </c>
      <c r="D108" s="27">
        <v>0.93500000000000005</v>
      </c>
      <c r="E108" s="27">
        <v>0.75</v>
      </c>
      <c r="F108" s="27"/>
      <c r="G108" s="27"/>
      <c r="H108" s="27"/>
      <c r="I108" s="27"/>
      <c r="J108" s="27"/>
      <c r="K108" s="27"/>
      <c r="L108" s="27"/>
      <c r="M108" s="27"/>
      <c r="N108" s="46" t="s">
        <v>48</v>
      </c>
      <c r="O108" s="20"/>
      <c r="P108" s="20"/>
      <c r="Q108" s="17"/>
      <c r="R108" s="18"/>
      <c r="S108" s="17"/>
      <c r="T108" s="18"/>
      <c r="U108" s="17"/>
      <c r="V108" s="18"/>
      <c r="W108" s="8"/>
      <c r="X108" s="8"/>
      <c r="Y108" s="5"/>
      <c r="Z108" s="5"/>
      <c r="AA108" s="20"/>
    </row>
    <row r="109" spans="1:27" ht="31.5">
      <c r="A109" s="25" t="s">
        <v>181</v>
      </c>
      <c r="B109" s="26" t="s">
        <v>290</v>
      </c>
      <c r="C109" s="39">
        <v>2</v>
      </c>
      <c r="D109" s="42">
        <v>0.55000000000000004</v>
      </c>
      <c r="E109" s="42">
        <v>0.68500000000000005</v>
      </c>
      <c r="F109" s="42"/>
      <c r="G109" s="42"/>
      <c r="H109" s="42"/>
      <c r="I109" s="42"/>
      <c r="J109" s="27"/>
      <c r="K109" s="27"/>
      <c r="L109" s="27"/>
      <c r="M109" s="27"/>
      <c r="N109" s="46" t="s">
        <v>57</v>
      </c>
      <c r="O109" s="20"/>
      <c r="P109" s="20"/>
      <c r="Q109" s="17"/>
      <c r="R109" s="18"/>
      <c r="S109" s="17"/>
      <c r="T109" s="18"/>
      <c r="U109" s="17"/>
      <c r="V109" s="18"/>
      <c r="W109" s="8"/>
      <c r="X109" s="8"/>
      <c r="Y109" s="5"/>
      <c r="Z109" s="5"/>
      <c r="AA109" s="20"/>
    </row>
    <row r="110" spans="1:27" ht="31.5">
      <c r="A110" s="25" t="s">
        <v>183</v>
      </c>
      <c r="B110" s="26" t="s">
        <v>291</v>
      </c>
      <c r="C110" s="39">
        <v>18</v>
      </c>
      <c r="D110" s="42">
        <v>0.94499999999999995</v>
      </c>
      <c r="E110" s="42">
        <v>1.05</v>
      </c>
      <c r="F110" s="42"/>
      <c r="G110" s="42"/>
      <c r="H110" s="42"/>
      <c r="I110" s="42"/>
      <c r="J110" s="27"/>
      <c r="K110" s="27"/>
      <c r="L110" s="27"/>
      <c r="M110" s="27"/>
      <c r="N110" s="46" t="s">
        <v>57</v>
      </c>
      <c r="O110" s="20"/>
      <c r="P110" s="20"/>
      <c r="Q110" s="17"/>
      <c r="R110" s="18"/>
      <c r="S110" s="17"/>
      <c r="T110" s="18"/>
      <c r="U110" s="17"/>
      <c r="V110" s="18"/>
      <c r="W110" s="8"/>
      <c r="X110" s="8"/>
      <c r="Y110" s="5"/>
      <c r="Z110" s="5"/>
      <c r="AA110" s="20"/>
    </row>
    <row r="111" spans="1:27" ht="31.5">
      <c r="A111" s="25" t="s">
        <v>384</v>
      </c>
      <c r="B111" s="26" t="s">
        <v>292</v>
      </c>
      <c r="C111" s="39">
        <v>21</v>
      </c>
      <c r="D111" s="42">
        <v>0.92500000000000004</v>
      </c>
      <c r="E111" s="42">
        <v>0.86</v>
      </c>
      <c r="F111" s="42"/>
      <c r="G111" s="42"/>
      <c r="H111" s="42"/>
      <c r="I111" s="42"/>
      <c r="J111" s="27"/>
      <c r="K111" s="27"/>
      <c r="L111" s="27"/>
      <c r="M111" s="27"/>
      <c r="N111" s="46" t="s">
        <v>57</v>
      </c>
      <c r="O111" s="20"/>
      <c r="P111" s="20"/>
      <c r="Q111" s="17"/>
      <c r="R111" s="18"/>
      <c r="S111" s="17"/>
      <c r="T111" s="18"/>
      <c r="U111" s="17"/>
      <c r="V111" s="18"/>
      <c r="W111" s="8"/>
      <c r="X111" s="8"/>
      <c r="Y111" s="5"/>
      <c r="Z111" s="5"/>
      <c r="AA111" s="20"/>
    </row>
    <row r="112" spans="1:27" ht="19.5" thickBot="1">
      <c r="A112" s="89" t="s">
        <v>78</v>
      </c>
      <c r="B112" s="90"/>
      <c r="C112" s="47">
        <f>SUM(C106:C111)</f>
        <v>67</v>
      </c>
      <c r="D112" s="47">
        <f t="shared" ref="D112:M112" si="7">SUM(D106:D111)</f>
        <v>4.3920000000000003</v>
      </c>
      <c r="E112" s="47">
        <f t="shared" si="7"/>
        <v>4.4250000000000007</v>
      </c>
      <c r="F112" s="47">
        <f t="shared" si="7"/>
        <v>0</v>
      </c>
      <c r="G112" s="47">
        <f t="shared" si="7"/>
        <v>0</v>
      </c>
      <c r="H112" s="47">
        <f t="shared" si="7"/>
        <v>0</v>
      </c>
      <c r="I112" s="47">
        <f t="shared" si="7"/>
        <v>0</v>
      </c>
      <c r="J112" s="47">
        <f t="shared" si="7"/>
        <v>0</v>
      </c>
      <c r="K112" s="47">
        <f t="shared" si="7"/>
        <v>0</v>
      </c>
      <c r="L112" s="47">
        <f t="shared" si="7"/>
        <v>0</v>
      </c>
      <c r="M112" s="47">
        <f t="shared" si="7"/>
        <v>0</v>
      </c>
      <c r="N112" s="48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6"/>
    </row>
    <row r="113" spans="1:27" ht="19.5" thickBot="1">
      <c r="A113" s="2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4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6"/>
    </row>
    <row r="114" spans="1:27" ht="18.75">
      <c r="A114" s="80" t="s">
        <v>0</v>
      </c>
      <c r="B114" s="75" t="s">
        <v>8</v>
      </c>
      <c r="C114" s="75" t="s">
        <v>9</v>
      </c>
      <c r="D114" s="75" t="s">
        <v>10</v>
      </c>
      <c r="E114" s="75"/>
      <c r="F114" s="75" t="s">
        <v>11</v>
      </c>
      <c r="G114" s="75" t="s">
        <v>12</v>
      </c>
      <c r="H114" s="75" t="s">
        <v>13</v>
      </c>
      <c r="I114" s="75" t="s">
        <v>14</v>
      </c>
      <c r="J114" s="61" t="s">
        <v>53</v>
      </c>
      <c r="K114" s="61" t="s">
        <v>54</v>
      </c>
      <c r="L114" s="61" t="s">
        <v>55</v>
      </c>
      <c r="M114" s="61" t="s">
        <v>56</v>
      </c>
      <c r="N114" s="63" t="s">
        <v>15</v>
      </c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77"/>
    </row>
    <row r="115" spans="1:27" ht="19.5" thickBot="1">
      <c r="A115" s="81"/>
      <c r="B115" s="76"/>
      <c r="C115" s="76"/>
      <c r="D115" s="76"/>
      <c r="E115" s="76"/>
      <c r="F115" s="76"/>
      <c r="G115" s="76"/>
      <c r="H115" s="76"/>
      <c r="I115" s="76"/>
      <c r="J115" s="62"/>
      <c r="K115" s="62"/>
      <c r="L115" s="62"/>
      <c r="M115" s="62"/>
      <c r="N115" s="6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77"/>
    </row>
    <row r="116" spans="1:27" ht="19.5" thickBot="1">
      <c r="A116" s="52">
        <v>9</v>
      </c>
      <c r="B116" s="78" t="s">
        <v>2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9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6"/>
    </row>
    <row r="117" spans="1:27" ht="18.75">
      <c r="A117" s="53" t="s">
        <v>142</v>
      </c>
      <c r="B117" s="54" t="s">
        <v>143</v>
      </c>
      <c r="C117" s="55">
        <v>8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6" t="s">
        <v>49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6"/>
    </row>
    <row r="118" spans="1:27" ht="18.75">
      <c r="A118" s="25" t="s">
        <v>144</v>
      </c>
      <c r="B118" s="26" t="s">
        <v>145</v>
      </c>
      <c r="C118" s="27">
        <v>7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46" t="s">
        <v>17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6"/>
    </row>
    <row r="119" spans="1:27" ht="18.75">
      <c r="A119" s="25" t="s">
        <v>146</v>
      </c>
      <c r="B119" s="26" t="s">
        <v>147</v>
      </c>
      <c r="C119" s="27">
        <v>10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46" t="s">
        <v>48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6"/>
    </row>
    <row r="120" spans="1:27" ht="31.5">
      <c r="A120" s="25" t="s">
        <v>148</v>
      </c>
      <c r="B120" s="26" t="s">
        <v>149</v>
      </c>
      <c r="C120" s="27">
        <v>13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46" t="s">
        <v>49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6"/>
    </row>
    <row r="121" spans="1:27" ht="18.75">
      <c r="A121" s="25" t="s">
        <v>150</v>
      </c>
      <c r="B121" s="26" t="s">
        <v>151</v>
      </c>
      <c r="C121" s="27"/>
      <c r="D121" s="27">
        <v>1.552</v>
      </c>
      <c r="E121" s="27">
        <v>0.38800000000000001</v>
      </c>
      <c r="F121" s="27"/>
      <c r="G121" s="27"/>
      <c r="H121" s="27"/>
      <c r="I121" s="27"/>
      <c r="J121" s="27"/>
      <c r="K121" s="27"/>
      <c r="L121" s="27"/>
      <c r="M121" s="27"/>
      <c r="N121" s="46" t="s">
        <v>48</v>
      </c>
      <c r="O121" s="7"/>
      <c r="P121" s="7"/>
      <c r="Q121" s="7"/>
      <c r="R121" s="7"/>
      <c r="S121" s="7"/>
      <c r="T121" s="13"/>
      <c r="U121" s="13"/>
      <c r="V121" s="7"/>
      <c r="W121" s="7"/>
      <c r="X121" s="7"/>
      <c r="Y121" s="7"/>
      <c r="Z121" s="7"/>
      <c r="AA121" s="6"/>
    </row>
    <row r="122" spans="1:27" ht="31.5">
      <c r="A122" s="25" t="s">
        <v>152</v>
      </c>
      <c r="B122" s="26" t="s">
        <v>153</v>
      </c>
      <c r="C122" s="27">
        <v>20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46" t="s">
        <v>17</v>
      </c>
      <c r="O122" s="7"/>
      <c r="P122" s="7"/>
      <c r="Q122" s="7"/>
      <c r="R122" s="7"/>
      <c r="S122" s="7"/>
      <c r="T122" s="7"/>
      <c r="U122" s="7"/>
      <c r="V122" s="14"/>
      <c r="W122" s="7"/>
      <c r="X122" s="7"/>
      <c r="Y122" s="7"/>
      <c r="Z122" s="7"/>
      <c r="AA122" s="6"/>
    </row>
    <row r="123" spans="1:27" ht="31.5">
      <c r="A123" s="25" t="s">
        <v>154</v>
      </c>
      <c r="B123" s="26" t="s">
        <v>155</v>
      </c>
      <c r="C123" s="27">
        <v>12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46" t="s">
        <v>30</v>
      </c>
      <c r="O123" s="7"/>
      <c r="P123" s="7"/>
      <c r="Q123" s="7"/>
      <c r="R123" s="7"/>
      <c r="S123" s="7"/>
      <c r="T123" s="7"/>
      <c r="U123" s="7"/>
      <c r="V123" s="14"/>
      <c r="W123" s="7"/>
      <c r="X123" s="7"/>
      <c r="Y123" s="7"/>
      <c r="Z123" s="7"/>
      <c r="AA123" s="20"/>
    </row>
    <row r="124" spans="1:27" ht="18.75">
      <c r="A124" s="25" t="s">
        <v>385</v>
      </c>
      <c r="B124" s="26" t="s">
        <v>322</v>
      </c>
      <c r="C124" s="27"/>
      <c r="D124" s="27"/>
      <c r="E124" s="27"/>
      <c r="F124" s="27"/>
      <c r="G124" s="27"/>
      <c r="H124" s="27"/>
      <c r="I124" s="27"/>
      <c r="J124" s="27">
        <v>1</v>
      </c>
      <c r="K124" s="27"/>
      <c r="L124" s="27"/>
      <c r="M124" s="27"/>
      <c r="N124" s="46" t="s">
        <v>51</v>
      </c>
      <c r="O124" s="7"/>
      <c r="P124" s="7"/>
      <c r="Q124" s="7"/>
      <c r="R124" s="7"/>
      <c r="S124" s="7"/>
      <c r="T124" s="7"/>
      <c r="U124" s="7"/>
      <c r="V124" s="14"/>
      <c r="W124" s="7"/>
      <c r="X124" s="7"/>
      <c r="Y124" s="7"/>
      <c r="Z124" s="7"/>
      <c r="AA124" s="37"/>
    </row>
    <row r="125" spans="1:27" ht="19.5" thickBot="1">
      <c r="A125" s="89" t="s">
        <v>34</v>
      </c>
      <c r="B125" s="90"/>
      <c r="C125" s="47">
        <f>SUM(C117:C124)</f>
        <v>70</v>
      </c>
      <c r="D125" s="47">
        <f t="shared" ref="D125:L125" si="8">SUM(D117:D124)</f>
        <v>1.552</v>
      </c>
      <c r="E125" s="47">
        <f t="shared" si="8"/>
        <v>0.38800000000000001</v>
      </c>
      <c r="F125" s="47">
        <f t="shared" si="8"/>
        <v>0</v>
      </c>
      <c r="G125" s="47">
        <f t="shared" si="8"/>
        <v>0</v>
      </c>
      <c r="H125" s="47">
        <f t="shared" si="8"/>
        <v>0</v>
      </c>
      <c r="I125" s="47">
        <f t="shared" si="8"/>
        <v>0</v>
      </c>
      <c r="J125" s="47">
        <f t="shared" si="8"/>
        <v>1</v>
      </c>
      <c r="K125" s="47">
        <f t="shared" si="8"/>
        <v>0</v>
      </c>
      <c r="L125" s="47">
        <f t="shared" si="8"/>
        <v>0</v>
      </c>
      <c r="M125" s="47">
        <f>SUM(M117:M124)</f>
        <v>0</v>
      </c>
      <c r="N125" s="48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6"/>
    </row>
    <row r="126" spans="1:27" ht="16.5" thickBot="1">
      <c r="A126" s="31"/>
      <c r="B126" s="31"/>
      <c r="C126" s="31"/>
      <c r="D126" s="31"/>
      <c r="E126" s="31"/>
      <c r="F126" s="31"/>
      <c r="G126" s="23"/>
      <c r="H126" s="23"/>
      <c r="I126" s="23"/>
      <c r="J126" s="23"/>
      <c r="K126" s="23"/>
      <c r="L126" s="23"/>
      <c r="M126" s="23"/>
      <c r="N126" s="24"/>
    </row>
    <row r="127" spans="1:27" ht="18.75">
      <c r="A127" s="80" t="s">
        <v>0</v>
      </c>
      <c r="B127" s="75" t="s">
        <v>8</v>
      </c>
      <c r="C127" s="75" t="s">
        <v>9</v>
      </c>
      <c r="D127" s="75" t="s">
        <v>10</v>
      </c>
      <c r="E127" s="75"/>
      <c r="F127" s="75" t="s">
        <v>11</v>
      </c>
      <c r="G127" s="75" t="s">
        <v>12</v>
      </c>
      <c r="H127" s="75" t="s">
        <v>13</v>
      </c>
      <c r="I127" s="75" t="s">
        <v>14</v>
      </c>
      <c r="J127" s="61" t="s">
        <v>53</v>
      </c>
      <c r="K127" s="61" t="s">
        <v>54</v>
      </c>
      <c r="L127" s="61" t="s">
        <v>55</v>
      </c>
      <c r="M127" s="61" t="s">
        <v>56</v>
      </c>
      <c r="N127" s="63" t="s">
        <v>15</v>
      </c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77"/>
    </row>
    <row r="128" spans="1:27" ht="19.5" thickBot="1">
      <c r="A128" s="81"/>
      <c r="B128" s="76"/>
      <c r="C128" s="76"/>
      <c r="D128" s="76"/>
      <c r="E128" s="76"/>
      <c r="F128" s="76"/>
      <c r="G128" s="76"/>
      <c r="H128" s="76"/>
      <c r="I128" s="76"/>
      <c r="J128" s="62"/>
      <c r="K128" s="62"/>
      <c r="L128" s="62"/>
      <c r="M128" s="62"/>
      <c r="N128" s="6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77"/>
    </row>
    <row r="129" spans="1:27" ht="19.5" thickBot="1">
      <c r="A129" s="52">
        <v>10</v>
      </c>
      <c r="B129" s="78" t="s">
        <v>77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9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6"/>
    </row>
    <row r="130" spans="1:27" ht="31.5">
      <c r="A130" s="53" t="s">
        <v>164</v>
      </c>
      <c r="B130" s="54" t="s">
        <v>157</v>
      </c>
      <c r="C130" s="55">
        <v>9</v>
      </c>
      <c r="D130" s="55">
        <v>0.68</v>
      </c>
      <c r="E130" s="55">
        <v>0.55000000000000004</v>
      </c>
      <c r="F130" s="55"/>
      <c r="G130" s="55"/>
      <c r="H130" s="55"/>
      <c r="I130" s="55"/>
      <c r="J130" s="55"/>
      <c r="K130" s="55"/>
      <c r="L130" s="55"/>
      <c r="M130" s="55"/>
      <c r="N130" s="56" t="s">
        <v>28</v>
      </c>
      <c r="O130" s="5"/>
      <c r="P130" s="5"/>
      <c r="Q130" s="5"/>
      <c r="R130" s="5"/>
      <c r="S130" s="7"/>
      <c r="T130" s="7"/>
      <c r="U130" s="7"/>
      <c r="V130" s="8"/>
      <c r="W130" s="5"/>
      <c r="X130" s="5"/>
      <c r="Y130" s="5"/>
      <c r="Z130" s="5"/>
      <c r="AA130" s="6"/>
    </row>
    <row r="131" spans="1:27" ht="31.5">
      <c r="A131" s="25" t="s">
        <v>166</v>
      </c>
      <c r="B131" s="26" t="s">
        <v>159</v>
      </c>
      <c r="C131" s="27">
        <v>12</v>
      </c>
      <c r="D131" s="27">
        <v>1</v>
      </c>
      <c r="E131" s="27">
        <v>0.45</v>
      </c>
      <c r="F131" s="27"/>
      <c r="G131" s="27"/>
      <c r="H131" s="27"/>
      <c r="I131" s="27"/>
      <c r="J131" s="27"/>
      <c r="K131" s="27"/>
      <c r="L131" s="27"/>
      <c r="M131" s="27"/>
      <c r="N131" s="46" t="s">
        <v>30</v>
      </c>
      <c r="O131" s="7"/>
      <c r="P131" s="7"/>
      <c r="Q131" s="7"/>
      <c r="R131" s="7"/>
      <c r="S131" s="7"/>
      <c r="T131" s="7"/>
      <c r="U131" s="7"/>
      <c r="V131" s="7"/>
      <c r="W131" s="7"/>
      <c r="X131" s="8"/>
      <c r="Y131" s="5"/>
      <c r="Z131" s="5"/>
      <c r="AA131" s="6"/>
    </row>
    <row r="132" spans="1:27" ht="18.75">
      <c r="A132" s="25" t="s">
        <v>168</v>
      </c>
      <c r="B132" s="26" t="s">
        <v>161</v>
      </c>
      <c r="C132" s="27"/>
      <c r="D132" s="27">
        <v>0.12</v>
      </c>
      <c r="E132" s="27">
        <v>0.15</v>
      </c>
      <c r="F132" s="27"/>
      <c r="G132" s="27"/>
      <c r="H132" s="27"/>
      <c r="I132" s="27"/>
      <c r="J132" s="27"/>
      <c r="K132" s="27"/>
      <c r="L132" s="27"/>
      <c r="M132" s="27"/>
      <c r="N132" s="46" t="s">
        <v>43</v>
      </c>
      <c r="O132" s="7"/>
      <c r="P132" s="7"/>
      <c r="Q132" s="7"/>
      <c r="R132" s="7"/>
      <c r="S132" s="7"/>
      <c r="T132" s="7"/>
      <c r="U132" s="7"/>
      <c r="V132" s="7"/>
      <c r="W132" s="7"/>
      <c r="X132" s="8"/>
      <c r="Y132" s="5"/>
      <c r="Z132" s="5"/>
      <c r="AA132" s="36"/>
    </row>
    <row r="133" spans="1:27" ht="31.5">
      <c r="A133" s="25" t="s">
        <v>170</v>
      </c>
      <c r="B133" s="26" t="s">
        <v>163</v>
      </c>
      <c r="C133" s="27">
        <v>10</v>
      </c>
      <c r="D133" s="27">
        <v>0.34</v>
      </c>
      <c r="E133" s="27">
        <v>0.3</v>
      </c>
      <c r="F133" s="27"/>
      <c r="G133" s="27"/>
      <c r="H133" s="27"/>
      <c r="I133" s="27"/>
      <c r="J133" s="27"/>
      <c r="K133" s="27"/>
      <c r="L133" s="27"/>
      <c r="M133" s="27"/>
      <c r="N133" s="46" t="s">
        <v>17</v>
      </c>
      <c r="O133" s="7"/>
      <c r="P133" s="7"/>
      <c r="Q133" s="7"/>
      <c r="R133" s="7"/>
      <c r="S133" s="7"/>
      <c r="T133" s="7"/>
      <c r="U133" s="7"/>
      <c r="V133" s="7"/>
      <c r="W133" s="7"/>
      <c r="X133" s="8"/>
      <c r="Y133" s="5"/>
      <c r="Z133" s="5"/>
      <c r="AA133" s="20"/>
    </row>
    <row r="134" spans="1:27" ht="19.5" thickBot="1">
      <c r="A134" s="92" t="s">
        <v>76</v>
      </c>
      <c r="B134" s="93"/>
      <c r="C134" s="47">
        <f>SUM(C130:C133)</f>
        <v>31</v>
      </c>
      <c r="D134" s="47">
        <f t="shared" ref="D134:M134" si="9">SUM(D130:D133)</f>
        <v>2.14</v>
      </c>
      <c r="E134" s="47">
        <f t="shared" si="9"/>
        <v>1.45</v>
      </c>
      <c r="F134" s="47">
        <f t="shared" si="9"/>
        <v>0</v>
      </c>
      <c r="G134" s="47">
        <f t="shared" si="9"/>
        <v>0</v>
      </c>
      <c r="H134" s="47">
        <f t="shared" si="9"/>
        <v>0</v>
      </c>
      <c r="I134" s="47">
        <f t="shared" si="9"/>
        <v>0</v>
      </c>
      <c r="J134" s="47">
        <f t="shared" si="9"/>
        <v>0</v>
      </c>
      <c r="K134" s="47">
        <f t="shared" si="9"/>
        <v>0</v>
      </c>
      <c r="L134" s="47">
        <f t="shared" si="9"/>
        <v>0</v>
      </c>
      <c r="M134" s="47">
        <f t="shared" si="9"/>
        <v>0</v>
      </c>
      <c r="N134" s="48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6"/>
    </row>
    <row r="135" spans="1:27" ht="16.5" thickBot="1">
      <c r="A135" s="31"/>
      <c r="B135" s="31"/>
      <c r="C135" s="31"/>
      <c r="D135" s="31"/>
      <c r="E135" s="31"/>
      <c r="F135" s="31"/>
      <c r="G135" s="23"/>
      <c r="H135" s="23"/>
      <c r="I135" s="23"/>
      <c r="J135" s="23"/>
      <c r="K135" s="23"/>
      <c r="L135" s="23"/>
      <c r="M135" s="23"/>
      <c r="N135" s="24"/>
    </row>
    <row r="136" spans="1:27" ht="18.75">
      <c r="A136" s="80" t="s">
        <v>0</v>
      </c>
      <c r="B136" s="75" t="s">
        <v>8</v>
      </c>
      <c r="C136" s="75" t="s">
        <v>9</v>
      </c>
      <c r="D136" s="75" t="s">
        <v>10</v>
      </c>
      <c r="E136" s="75"/>
      <c r="F136" s="75" t="s">
        <v>11</v>
      </c>
      <c r="G136" s="75" t="s">
        <v>12</v>
      </c>
      <c r="H136" s="75" t="s">
        <v>13</v>
      </c>
      <c r="I136" s="75" t="s">
        <v>14</v>
      </c>
      <c r="J136" s="61" t="s">
        <v>53</v>
      </c>
      <c r="K136" s="61" t="s">
        <v>54</v>
      </c>
      <c r="L136" s="61" t="s">
        <v>55</v>
      </c>
      <c r="M136" s="61" t="s">
        <v>56</v>
      </c>
      <c r="N136" s="63" t="s">
        <v>15</v>
      </c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77"/>
    </row>
    <row r="137" spans="1:27" ht="19.5" thickBot="1">
      <c r="A137" s="81"/>
      <c r="B137" s="76"/>
      <c r="C137" s="76"/>
      <c r="D137" s="76"/>
      <c r="E137" s="76"/>
      <c r="F137" s="76"/>
      <c r="G137" s="76"/>
      <c r="H137" s="76"/>
      <c r="I137" s="76"/>
      <c r="J137" s="62"/>
      <c r="K137" s="62"/>
      <c r="L137" s="62"/>
      <c r="M137" s="62"/>
      <c r="N137" s="6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77"/>
    </row>
    <row r="138" spans="1:27" ht="19.5" thickBot="1">
      <c r="A138" s="52">
        <v>11</v>
      </c>
      <c r="B138" s="78" t="s">
        <v>3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9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6"/>
    </row>
    <row r="139" spans="1:27" ht="31.5">
      <c r="A139" s="53" t="s">
        <v>185</v>
      </c>
      <c r="B139" s="54" t="s">
        <v>165</v>
      </c>
      <c r="C139" s="55">
        <v>5</v>
      </c>
      <c r="D139" s="55">
        <v>0.76</v>
      </c>
      <c r="E139" s="55">
        <v>0.3</v>
      </c>
      <c r="F139" s="55"/>
      <c r="G139" s="55"/>
      <c r="H139" s="55"/>
      <c r="I139" s="55"/>
      <c r="J139" s="55"/>
      <c r="K139" s="55"/>
      <c r="L139" s="55"/>
      <c r="M139" s="55"/>
      <c r="N139" s="56" t="s">
        <v>20</v>
      </c>
      <c r="O139" s="5"/>
      <c r="P139" s="5"/>
      <c r="Q139" s="5"/>
      <c r="R139" s="7"/>
      <c r="S139" s="7"/>
      <c r="T139" s="7"/>
      <c r="U139" s="7"/>
      <c r="V139" s="8"/>
      <c r="W139" s="5"/>
      <c r="X139" s="5"/>
      <c r="Y139" s="5"/>
      <c r="Z139" s="5"/>
      <c r="AA139" s="6"/>
    </row>
    <row r="140" spans="1:27" ht="31.5">
      <c r="A140" s="25" t="s">
        <v>187</v>
      </c>
      <c r="B140" s="26" t="s">
        <v>167</v>
      </c>
      <c r="C140" s="27">
        <v>2</v>
      </c>
      <c r="D140" s="27">
        <v>0.09</v>
      </c>
      <c r="E140" s="27">
        <v>0.06</v>
      </c>
      <c r="F140" s="27"/>
      <c r="G140" s="27"/>
      <c r="H140" s="27"/>
      <c r="I140" s="27"/>
      <c r="J140" s="27"/>
      <c r="K140" s="27"/>
      <c r="L140" s="27"/>
      <c r="M140" s="27"/>
      <c r="N140" s="46" t="s">
        <v>29</v>
      </c>
      <c r="O140" s="7"/>
      <c r="P140" s="7"/>
      <c r="Q140" s="7"/>
      <c r="R140" s="7"/>
      <c r="S140" s="7"/>
      <c r="T140" s="7"/>
      <c r="U140" s="7"/>
      <c r="V140" s="7"/>
      <c r="W140" s="7"/>
      <c r="X140" s="8"/>
      <c r="Y140" s="5"/>
      <c r="Z140" s="5"/>
      <c r="AA140" s="6"/>
    </row>
    <row r="141" spans="1:27" ht="18.75">
      <c r="A141" s="25" t="s">
        <v>189</v>
      </c>
      <c r="B141" s="26" t="s">
        <v>169</v>
      </c>
      <c r="C141" s="27"/>
      <c r="D141" s="27">
        <v>1.26</v>
      </c>
      <c r="E141" s="27">
        <v>0.85</v>
      </c>
      <c r="F141" s="27"/>
      <c r="G141" s="27"/>
      <c r="H141" s="27"/>
      <c r="I141" s="27"/>
      <c r="J141" s="27"/>
      <c r="K141" s="27"/>
      <c r="L141" s="27"/>
      <c r="M141" s="27"/>
      <c r="N141" s="46" t="s">
        <v>28</v>
      </c>
      <c r="O141" s="7"/>
      <c r="P141" s="7"/>
      <c r="Q141" s="7"/>
      <c r="R141" s="7"/>
      <c r="S141" s="7"/>
      <c r="T141" s="7"/>
      <c r="U141" s="7"/>
      <c r="V141" s="7"/>
      <c r="W141" s="7"/>
      <c r="X141" s="8"/>
      <c r="Y141" s="5"/>
      <c r="Z141" s="5"/>
      <c r="AA141" s="6"/>
    </row>
    <row r="142" spans="1:27" ht="31.5">
      <c r="A142" s="25" t="s">
        <v>386</v>
      </c>
      <c r="B142" s="26" t="s">
        <v>171</v>
      </c>
      <c r="C142" s="27">
        <v>2</v>
      </c>
      <c r="D142" s="27">
        <v>0.2</v>
      </c>
      <c r="E142" s="27">
        <v>0.06</v>
      </c>
      <c r="F142" s="27"/>
      <c r="G142" s="27"/>
      <c r="H142" s="27"/>
      <c r="I142" s="27"/>
      <c r="J142" s="27"/>
      <c r="K142" s="27"/>
      <c r="L142" s="27"/>
      <c r="M142" s="27"/>
      <c r="N142" s="46" t="s">
        <v>30</v>
      </c>
      <c r="O142" s="7"/>
      <c r="P142" s="7"/>
      <c r="Q142" s="7"/>
      <c r="R142" s="7"/>
      <c r="S142" s="7"/>
      <c r="T142" s="7"/>
      <c r="U142" s="7"/>
      <c r="V142" s="7"/>
      <c r="W142" s="7"/>
      <c r="X142" s="8"/>
      <c r="Y142" s="5"/>
      <c r="Z142" s="5"/>
      <c r="AA142" s="6"/>
    </row>
    <row r="143" spans="1:27" ht="18.75">
      <c r="A143" s="25" t="s">
        <v>387</v>
      </c>
      <c r="B143" s="26" t="s">
        <v>172</v>
      </c>
      <c r="C143" s="27"/>
      <c r="D143" s="27">
        <v>0.5</v>
      </c>
      <c r="E143" s="27">
        <v>0.1</v>
      </c>
      <c r="F143" s="27"/>
      <c r="G143" s="27"/>
      <c r="H143" s="27"/>
      <c r="I143" s="27"/>
      <c r="J143" s="27"/>
      <c r="K143" s="27"/>
      <c r="L143" s="27"/>
      <c r="M143" s="27"/>
      <c r="N143" s="46" t="s">
        <v>30</v>
      </c>
      <c r="O143" s="7"/>
      <c r="P143" s="7"/>
      <c r="Q143" s="7"/>
      <c r="R143" s="7"/>
      <c r="S143" s="7"/>
      <c r="T143" s="7"/>
      <c r="U143" s="7"/>
      <c r="V143" s="7"/>
      <c r="W143" s="13"/>
      <c r="X143" s="8"/>
      <c r="Y143" s="5"/>
      <c r="Z143" s="5"/>
      <c r="AA143" s="6"/>
    </row>
    <row r="144" spans="1:27" ht="18.75">
      <c r="A144" s="25" t="s">
        <v>388</v>
      </c>
      <c r="B144" s="29" t="s">
        <v>173</v>
      </c>
      <c r="C144" s="27"/>
      <c r="D144" s="27"/>
      <c r="E144" s="27"/>
      <c r="F144" s="27"/>
      <c r="G144" s="27"/>
      <c r="H144" s="27"/>
      <c r="I144" s="27">
        <v>2</v>
      </c>
      <c r="J144" s="27"/>
      <c r="K144" s="27"/>
      <c r="L144" s="27"/>
      <c r="M144" s="27"/>
      <c r="N144" s="46" t="s">
        <v>22</v>
      </c>
      <c r="O144" s="7"/>
      <c r="P144" s="7"/>
      <c r="Q144" s="7"/>
      <c r="R144" s="7"/>
      <c r="S144" s="7"/>
      <c r="T144" s="7"/>
      <c r="U144" s="7"/>
      <c r="V144" s="7"/>
      <c r="W144" s="13"/>
      <c r="X144" s="8"/>
      <c r="Y144" s="5"/>
      <c r="Z144" s="5"/>
      <c r="AA144" s="20"/>
    </row>
    <row r="145" spans="1:27" ht="18.75">
      <c r="A145" s="25" t="s">
        <v>389</v>
      </c>
      <c r="B145" s="29" t="s">
        <v>174</v>
      </c>
      <c r="C145" s="27"/>
      <c r="D145" s="27"/>
      <c r="E145" s="27"/>
      <c r="F145" s="27"/>
      <c r="G145" s="27"/>
      <c r="H145" s="27"/>
      <c r="I145" s="27">
        <v>2</v>
      </c>
      <c r="J145" s="27"/>
      <c r="K145" s="27"/>
      <c r="L145" s="27"/>
      <c r="M145" s="27"/>
      <c r="N145" s="46" t="s">
        <v>22</v>
      </c>
      <c r="O145" s="7"/>
      <c r="P145" s="7"/>
      <c r="Q145" s="7"/>
      <c r="R145" s="7"/>
      <c r="S145" s="7"/>
      <c r="T145" s="7"/>
      <c r="U145" s="7"/>
      <c r="V145" s="7"/>
      <c r="W145" s="13"/>
      <c r="X145" s="8"/>
      <c r="Y145" s="5"/>
      <c r="Z145" s="5"/>
      <c r="AA145" s="20"/>
    </row>
    <row r="146" spans="1:27" ht="18.75">
      <c r="A146" s="25" t="s">
        <v>390</v>
      </c>
      <c r="B146" s="26" t="s">
        <v>335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>
        <v>1</v>
      </c>
      <c r="M146" s="27"/>
      <c r="N146" s="46" t="s">
        <v>51</v>
      </c>
      <c r="O146" s="7"/>
      <c r="P146" s="7"/>
      <c r="Q146" s="7"/>
      <c r="R146" s="7"/>
      <c r="S146" s="7"/>
      <c r="T146" s="7"/>
      <c r="U146" s="7"/>
      <c r="V146" s="7"/>
      <c r="W146" s="13"/>
      <c r="X146" s="8"/>
      <c r="Y146" s="5"/>
      <c r="Z146" s="5"/>
      <c r="AA146" s="20"/>
    </row>
    <row r="147" spans="1:27" ht="18.75">
      <c r="A147" s="25" t="s">
        <v>391</v>
      </c>
      <c r="B147" s="26" t="s">
        <v>336</v>
      </c>
      <c r="C147" s="27"/>
      <c r="D147" s="27"/>
      <c r="E147" s="27"/>
      <c r="F147" s="27"/>
      <c r="G147" s="27"/>
      <c r="H147" s="27"/>
      <c r="I147" s="27"/>
      <c r="J147" s="27"/>
      <c r="K147" s="27">
        <v>1</v>
      </c>
      <c r="L147" s="27"/>
      <c r="M147" s="27"/>
      <c r="N147" s="46" t="s">
        <v>51</v>
      </c>
      <c r="O147" s="7"/>
      <c r="P147" s="7"/>
      <c r="Q147" s="7"/>
      <c r="R147" s="7"/>
      <c r="S147" s="7"/>
      <c r="T147" s="7"/>
      <c r="U147" s="7"/>
      <c r="V147" s="7"/>
      <c r="W147" s="13"/>
      <c r="X147" s="8"/>
      <c r="Y147" s="5"/>
      <c r="Z147" s="5"/>
      <c r="AA147" s="20"/>
    </row>
    <row r="148" spans="1:27" ht="37.5">
      <c r="A148" s="25" t="s">
        <v>392</v>
      </c>
      <c r="B148" s="43" t="s">
        <v>346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>
        <v>2</v>
      </c>
      <c r="N148" s="46" t="s">
        <v>51</v>
      </c>
      <c r="O148" s="7"/>
      <c r="P148" s="7"/>
      <c r="Q148" s="7"/>
      <c r="R148" s="7"/>
      <c r="S148" s="7"/>
      <c r="T148" s="7"/>
      <c r="U148" s="7"/>
      <c r="V148" s="7"/>
      <c r="W148" s="13"/>
      <c r="X148" s="8"/>
      <c r="Y148" s="5"/>
      <c r="Z148" s="5"/>
      <c r="AA148" s="20"/>
    </row>
    <row r="149" spans="1:27" ht="19.5" thickBot="1">
      <c r="A149" s="87" t="s">
        <v>35</v>
      </c>
      <c r="B149" s="88"/>
      <c r="C149" s="47">
        <f>SUM(C139:C148)</f>
        <v>9</v>
      </c>
      <c r="D149" s="47">
        <f t="shared" ref="D149:M149" si="10">SUM(D139:D148)</f>
        <v>2.81</v>
      </c>
      <c r="E149" s="47">
        <f t="shared" si="10"/>
        <v>1.37</v>
      </c>
      <c r="F149" s="47">
        <f t="shared" si="10"/>
        <v>0</v>
      </c>
      <c r="G149" s="47">
        <f t="shared" si="10"/>
        <v>0</v>
      </c>
      <c r="H149" s="47">
        <f t="shared" si="10"/>
        <v>0</v>
      </c>
      <c r="I149" s="47">
        <f t="shared" si="10"/>
        <v>4</v>
      </c>
      <c r="J149" s="47">
        <f t="shared" si="10"/>
        <v>0</v>
      </c>
      <c r="K149" s="47">
        <f t="shared" si="10"/>
        <v>1</v>
      </c>
      <c r="L149" s="47">
        <f t="shared" si="10"/>
        <v>1</v>
      </c>
      <c r="M149" s="47">
        <f t="shared" si="10"/>
        <v>2</v>
      </c>
      <c r="N149" s="48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20"/>
    </row>
    <row r="150" spans="1:27" ht="19.5" thickBot="1">
      <c r="A150" s="21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4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20"/>
    </row>
    <row r="151" spans="1:27" ht="18.75">
      <c r="A151" s="80" t="s">
        <v>0</v>
      </c>
      <c r="B151" s="75" t="s">
        <v>8</v>
      </c>
      <c r="C151" s="75" t="s">
        <v>9</v>
      </c>
      <c r="D151" s="75" t="s">
        <v>10</v>
      </c>
      <c r="E151" s="75"/>
      <c r="F151" s="75" t="s">
        <v>11</v>
      </c>
      <c r="G151" s="75" t="s">
        <v>12</v>
      </c>
      <c r="H151" s="75" t="s">
        <v>13</v>
      </c>
      <c r="I151" s="75" t="s">
        <v>14</v>
      </c>
      <c r="J151" s="61" t="s">
        <v>53</v>
      </c>
      <c r="K151" s="61" t="s">
        <v>54</v>
      </c>
      <c r="L151" s="61" t="s">
        <v>55</v>
      </c>
      <c r="M151" s="61" t="s">
        <v>56</v>
      </c>
      <c r="N151" s="63" t="s">
        <v>15</v>
      </c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77"/>
    </row>
    <row r="152" spans="1:27" ht="19.5" thickBot="1">
      <c r="A152" s="81"/>
      <c r="B152" s="76"/>
      <c r="C152" s="76"/>
      <c r="D152" s="76"/>
      <c r="E152" s="76"/>
      <c r="F152" s="76"/>
      <c r="G152" s="76"/>
      <c r="H152" s="76"/>
      <c r="I152" s="76"/>
      <c r="J152" s="62"/>
      <c r="K152" s="62"/>
      <c r="L152" s="62"/>
      <c r="M152" s="62"/>
      <c r="N152" s="6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77"/>
    </row>
    <row r="153" spans="1:27" ht="19.5" thickBot="1">
      <c r="A153" s="52">
        <v>12</v>
      </c>
      <c r="B153" s="78" t="s">
        <v>75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9"/>
      <c r="O153" s="4"/>
      <c r="P153" s="4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6"/>
    </row>
    <row r="154" spans="1:27" ht="18.75">
      <c r="A154" s="53" t="s">
        <v>201</v>
      </c>
      <c r="B154" s="54" t="s">
        <v>176</v>
      </c>
      <c r="C154" s="55">
        <v>5</v>
      </c>
      <c r="D154" s="55"/>
      <c r="E154" s="55"/>
      <c r="F154" s="55"/>
      <c r="G154" s="55"/>
      <c r="H154" s="55"/>
      <c r="I154" s="55"/>
      <c r="J154" s="59"/>
      <c r="K154" s="59"/>
      <c r="L154" s="59"/>
      <c r="M154" s="59"/>
      <c r="N154" s="56" t="s">
        <v>29</v>
      </c>
      <c r="O154" s="5"/>
      <c r="P154" s="5"/>
      <c r="Q154" s="5"/>
      <c r="R154" s="7"/>
      <c r="S154" s="7"/>
      <c r="T154" s="7"/>
      <c r="U154" s="8"/>
      <c r="V154" s="8"/>
      <c r="W154" s="5"/>
      <c r="X154" s="5"/>
      <c r="Y154" s="5"/>
      <c r="Z154" s="5"/>
      <c r="AA154" s="6"/>
    </row>
    <row r="155" spans="1:27" ht="31.5">
      <c r="A155" s="25" t="s">
        <v>203</v>
      </c>
      <c r="B155" s="26" t="s">
        <v>178</v>
      </c>
      <c r="C155" s="27">
        <v>2</v>
      </c>
      <c r="D155" s="27">
        <v>0.42</v>
      </c>
      <c r="E155" s="27">
        <v>0.4</v>
      </c>
      <c r="F155" s="27"/>
      <c r="G155" s="27"/>
      <c r="H155" s="27"/>
      <c r="I155" s="27"/>
      <c r="J155" s="28"/>
      <c r="K155" s="28"/>
      <c r="L155" s="28"/>
      <c r="M155" s="28"/>
      <c r="N155" s="46" t="s">
        <v>28</v>
      </c>
      <c r="O155" s="5"/>
      <c r="P155" s="5"/>
      <c r="Q155" s="5"/>
      <c r="R155" s="7"/>
      <c r="S155" s="7"/>
      <c r="T155" s="5"/>
      <c r="U155" s="7"/>
      <c r="V155" s="8"/>
      <c r="W155" s="8"/>
      <c r="X155" s="8"/>
      <c r="Y155" s="5"/>
      <c r="Z155" s="5"/>
      <c r="AA155" s="6"/>
    </row>
    <row r="156" spans="1:27" ht="31.5">
      <c r="A156" s="25" t="s">
        <v>205</v>
      </c>
      <c r="B156" s="26" t="s">
        <v>180</v>
      </c>
      <c r="C156" s="27">
        <v>4</v>
      </c>
      <c r="D156" s="27">
        <v>1.3</v>
      </c>
      <c r="E156" s="27">
        <v>0.7</v>
      </c>
      <c r="F156" s="27"/>
      <c r="G156" s="27"/>
      <c r="H156" s="27"/>
      <c r="I156" s="27"/>
      <c r="J156" s="28"/>
      <c r="K156" s="28"/>
      <c r="L156" s="28"/>
      <c r="M156" s="28"/>
      <c r="N156" s="46" t="s">
        <v>28</v>
      </c>
      <c r="O156" s="5"/>
      <c r="P156" s="5"/>
      <c r="Q156" s="5"/>
      <c r="R156" s="7"/>
      <c r="S156" s="7"/>
      <c r="T156" s="5"/>
      <c r="U156" s="7"/>
      <c r="V156" s="8"/>
      <c r="W156" s="8"/>
      <c r="X156" s="8"/>
      <c r="Y156" s="5"/>
      <c r="Z156" s="5"/>
      <c r="AA156" s="36"/>
    </row>
    <row r="157" spans="1:27" ht="31.5">
      <c r="A157" s="25" t="s">
        <v>207</v>
      </c>
      <c r="B157" s="26" t="s">
        <v>182</v>
      </c>
      <c r="C157" s="27">
        <v>2</v>
      </c>
      <c r="D157" s="27">
        <v>0.4</v>
      </c>
      <c r="E157" s="27">
        <v>0.2</v>
      </c>
      <c r="F157" s="27"/>
      <c r="G157" s="27"/>
      <c r="H157" s="27"/>
      <c r="I157" s="27"/>
      <c r="J157" s="28"/>
      <c r="K157" s="28"/>
      <c r="L157" s="28"/>
      <c r="M157" s="28"/>
      <c r="N157" s="46" t="s">
        <v>17</v>
      </c>
      <c r="O157" s="5"/>
      <c r="P157" s="5"/>
      <c r="Q157" s="5"/>
      <c r="R157" s="7"/>
      <c r="S157" s="7"/>
      <c r="T157" s="5"/>
      <c r="U157" s="7"/>
      <c r="V157" s="8"/>
      <c r="W157" s="8"/>
      <c r="X157" s="8"/>
      <c r="Y157" s="5"/>
      <c r="Z157" s="5"/>
      <c r="AA157" s="36"/>
    </row>
    <row r="158" spans="1:27" ht="31.5">
      <c r="A158" s="25" t="s">
        <v>393</v>
      </c>
      <c r="B158" s="26" t="s">
        <v>184</v>
      </c>
      <c r="C158" s="27">
        <v>4</v>
      </c>
      <c r="D158" s="27">
        <v>0.91</v>
      </c>
      <c r="E158" s="27">
        <v>0.75</v>
      </c>
      <c r="F158" s="27"/>
      <c r="G158" s="27"/>
      <c r="H158" s="27"/>
      <c r="I158" s="27"/>
      <c r="J158" s="28"/>
      <c r="K158" s="28"/>
      <c r="L158" s="28"/>
      <c r="M158" s="28"/>
      <c r="N158" s="46" t="s">
        <v>30</v>
      </c>
      <c r="O158" s="6"/>
      <c r="P158" s="6"/>
      <c r="Q158" s="6"/>
      <c r="R158" s="7"/>
      <c r="S158" s="6"/>
      <c r="T158" s="7"/>
      <c r="U158" s="6"/>
      <c r="V158" s="7"/>
      <c r="W158" s="8"/>
      <c r="X158" s="8"/>
      <c r="Y158" s="5"/>
      <c r="Z158" s="5"/>
      <c r="AA158" s="6"/>
    </row>
    <row r="159" spans="1:27" ht="19.5" thickBot="1">
      <c r="A159" s="89" t="s">
        <v>74</v>
      </c>
      <c r="B159" s="90"/>
      <c r="C159" s="47">
        <f>SUM(C154:C158)</f>
        <v>17</v>
      </c>
      <c r="D159" s="47">
        <f t="shared" ref="D159:M159" si="11">SUM(D154:D158)</f>
        <v>3.0300000000000002</v>
      </c>
      <c r="E159" s="47">
        <f t="shared" si="11"/>
        <v>2.0499999999999998</v>
      </c>
      <c r="F159" s="47">
        <f t="shared" si="11"/>
        <v>0</v>
      </c>
      <c r="G159" s="47">
        <f t="shared" si="11"/>
        <v>0</v>
      </c>
      <c r="H159" s="47">
        <f t="shared" si="11"/>
        <v>0</v>
      </c>
      <c r="I159" s="47">
        <f t="shared" si="11"/>
        <v>0</v>
      </c>
      <c r="J159" s="47">
        <f t="shared" si="11"/>
        <v>0</v>
      </c>
      <c r="K159" s="47">
        <f t="shared" si="11"/>
        <v>0</v>
      </c>
      <c r="L159" s="47">
        <f t="shared" si="11"/>
        <v>0</v>
      </c>
      <c r="M159" s="47">
        <f t="shared" si="11"/>
        <v>0</v>
      </c>
      <c r="N159" s="48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6"/>
    </row>
    <row r="160" spans="1:27" ht="19.5" thickBot="1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4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6"/>
    </row>
    <row r="161" spans="1:27" ht="18.75">
      <c r="A161" s="80" t="s">
        <v>0</v>
      </c>
      <c r="B161" s="75" t="s">
        <v>8</v>
      </c>
      <c r="C161" s="75" t="s">
        <v>9</v>
      </c>
      <c r="D161" s="75" t="s">
        <v>10</v>
      </c>
      <c r="E161" s="75"/>
      <c r="F161" s="75" t="s">
        <v>11</v>
      </c>
      <c r="G161" s="75" t="s">
        <v>12</v>
      </c>
      <c r="H161" s="75" t="s">
        <v>13</v>
      </c>
      <c r="I161" s="75" t="s">
        <v>14</v>
      </c>
      <c r="J161" s="61" t="s">
        <v>53</v>
      </c>
      <c r="K161" s="61" t="s">
        <v>54</v>
      </c>
      <c r="L161" s="61" t="s">
        <v>55</v>
      </c>
      <c r="M161" s="61" t="s">
        <v>56</v>
      </c>
      <c r="N161" s="63" t="s">
        <v>15</v>
      </c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77"/>
    </row>
    <row r="162" spans="1:27" ht="19.5" thickBot="1">
      <c r="A162" s="81"/>
      <c r="B162" s="76"/>
      <c r="C162" s="76"/>
      <c r="D162" s="76"/>
      <c r="E162" s="76"/>
      <c r="F162" s="76"/>
      <c r="G162" s="76"/>
      <c r="H162" s="76"/>
      <c r="I162" s="76"/>
      <c r="J162" s="62"/>
      <c r="K162" s="62"/>
      <c r="L162" s="62"/>
      <c r="M162" s="62"/>
      <c r="N162" s="6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77"/>
    </row>
    <row r="163" spans="1:27" ht="19.5" thickBot="1">
      <c r="A163" s="52">
        <v>13</v>
      </c>
      <c r="B163" s="78" t="s">
        <v>73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9"/>
      <c r="O163" s="4"/>
      <c r="P163" s="4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6"/>
    </row>
    <row r="164" spans="1:27" ht="18.75">
      <c r="A164" s="53" t="s">
        <v>191</v>
      </c>
      <c r="B164" s="54" t="s">
        <v>186</v>
      </c>
      <c r="C164" s="55">
        <v>9</v>
      </c>
      <c r="D164" s="58"/>
      <c r="E164" s="58"/>
      <c r="F164" s="58"/>
      <c r="G164" s="58"/>
      <c r="H164" s="58"/>
      <c r="I164" s="58"/>
      <c r="J164" s="55"/>
      <c r="K164" s="55"/>
      <c r="L164" s="55"/>
      <c r="M164" s="55"/>
      <c r="N164" s="56" t="s">
        <v>30</v>
      </c>
      <c r="O164" s="5"/>
      <c r="P164" s="5"/>
      <c r="Q164" s="5"/>
      <c r="R164" s="7"/>
      <c r="S164" s="7"/>
      <c r="T164" s="7"/>
      <c r="U164" s="7"/>
      <c r="V164" s="8"/>
      <c r="W164" s="8"/>
      <c r="X164" s="8"/>
      <c r="Y164" s="5"/>
      <c r="Z164" s="5"/>
      <c r="AA164" s="6"/>
    </row>
    <row r="165" spans="1:27" ht="31.5">
      <c r="A165" s="25" t="s">
        <v>193</v>
      </c>
      <c r="B165" s="26" t="s">
        <v>188</v>
      </c>
      <c r="C165" s="27">
        <v>10</v>
      </c>
      <c r="D165" s="27">
        <v>2.0350000000000001</v>
      </c>
      <c r="E165" s="27">
        <v>0.56999999999999995</v>
      </c>
      <c r="F165" s="27"/>
      <c r="G165" s="27"/>
      <c r="H165" s="27"/>
      <c r="I165" s="27"/>
      <c r="J165" s="27"/>
      <c r="K165" s="27"/>
      <c r="L165" s="27"/>
      <c r="M165" s="27"/>
      <c r="N165" s="46" t="s">
        <v>49</v>
      </c>
      <c r="O165" s="6"/>
      <c r="P165" s="6"/>
      <c r="Q165" s="6"/>
      <c r="R165" s="7"/>
      <c r="S165" s="6"/>
      <c r="T165" s="7"/>
      <c r="U165" s="6"/>
      <c r="V165" s="7"/>
      <c r="W165" s="8"/>
      <c r="X165" s="8"/>
      <c r="Y165" s="5"/>
      <c r="Z165" s="5"/>
      <c r="AA165" s="6"/>
    </row>
    <row r="166" spans="1:27" ht="31.5">
      <c r="A166" s="25" t="s">
        <v>195</v>
      </c>
      <c r="B166" s="26" t="s">
        <v>190</v>
      </c>
      <c r="C166" s="27">
        <v>6</v>
      </c>
      <c r="D166" s="27">
        <v>0.88</v>
      </c>
      <c r="E166" s="27">
        <v>0.32</v>
      </c>
      <c r="F166" s="27"/>
      <c r="G166" s="27"/>
      <c r="H166" s="27"/>
      <c r="I166" s="27"/>
      <c r="J166" s="27"/>
      <c r="K166" s="27"/>
      <c r="L166" s="27"/>
      <c r="M166" s="27"/>
      <c r="N166" s="46" t="s">
        <v>48</v>
      </c>
      <c r="O166" s="6"/>
      <c r="P166" s="6"/>
      <c r="Q166" s="6"/>
      <c r="R166" s="7"/>
      <c r="S166" s="6"/>
      <c r="T166" s="7"/>
      <c r="U166" s="7"/>
      <c r="V166" s="7"/>
      <c r="W166" s="7"/>
      <c r="X166" s="6"/>
      <c r="Y166" s="5"/>
      <c r="Z166" s="5"/>
      <c r="AA166" s="6"/>
    </row>
    <row r="167" spans="1:27" ht="18.75">
      <c r="A167" s="25" t="s">
        <v>394</v>
      </c>
      <c r="B167" s="26" t="s">
        <v>323</v>
      </c>
      <c r="C167" s="27"/>
      <c r="D167" s="27"/>
      <c r="E167" s="27"/>
      <c r="F167" s="27"/>
      <c r="G167" s="27"/>
      <c r="H167" s="27"/>
      <c r="I167" s="27"/>
      <c r="J167" s="27">
        <v>1</v>
      </c>
      <c r="K167" s="27"/>
      <c r="L167" s="27"/>
      <c r="M167" s="27"/>
      <c r="N167" s="46" t="s">
        <v>57</v>
      </c>
      <c r="O167" s="6"/>
      <c r="P167" s="6"/>
      <c r="Q167" s="6"/>
      <c r="R167" s="6"/>
      <c r="S167" s="7"/>
      <c r="T167" s="6"/>
      <c r="U167" s="7"/>
      <c r="V167" s="7"/>
      <c r="W167" s="13"/>
      <c r="X167" s="8"/>
      <c r="Y167" s="5"/>
      <c r="Z167" s="5"/>
      <c r="AA167" s="6"/>
    </row>
    <row r="168" spans="1:27" ht="18.75">
      <c r="A168" s="25" t="s">
        <v>395</v>
      </c>
      <c r="B168" s="26" t="s">
        <v>337</v>
      </c>
      <c r="C168" s="27"/>
      <c r="D168" s="27"/>
      <c r="E168" s="27"/>
      <c r="F168" s="27"/>
      <c r="G168" s="27"/>
      <c r="H168" s="27"/>
      <c r="I168" s="27"/>
      <c r="J168" s="27"/>
      <c r="K168" s="27">
        <v>2</v>
      </c>
      <c r="L168" s="27"/>
      <c r="M168" s="27"/>
      <c r="N168" s="46" t="s">
        <v>57</v>
      </c>
      <c r="O168" s="6"/>
      <c r="P168" s="6"/>
      <c r="Q168" s="6"/>
      <c r="R168" s="6"/>
      <c r="S168" s="7"/>
      <c r="T168" s="6"/>
      <c r="U168" s="9"/>
      <c r="V168" s="7"/>
      <c r="W168" s="7"/>
      <c r="X168" s="8"/>
      <c r="Y168" s="5"/>
      <c r="Z168" s="5"/>
      <c r="AA168" s="6"/>
    </row>
    <row r="169" spans="1:27" ht="19.5" thickBot="1">
      <c r="A169" s="89" t="s">
        <v>72</v>
      </c>
      <c r="B169" s="90"/>
      <c r="C169" s="47">
        <f>SUM(C164:C168)</f>
        <v>25</v>
      </c>
      <c r="D169" s="47">
        <f t="shared" ref="D169:M169" si="12">SUM(D164:D168)</f>
        <v>2.915</v>
      </c>
      <c r="E169" s="47">
        <f t="shared" si="12"/>
        <v>0.8899999999999999</v>
      </c>
      <c r="F169" s="47">
        <f t="shared" si="12"/>
        <v>0</v>
      </c>
      <c r="G169" s="47">
        <f t="shared" si="12"/>
        <v>0</v>
      </c>
      <c r="H169" s="47">
        <f t="shared" si="12"/>
        <v>0</v>
      </c>
      <c r="I169" s="47">
        <f t="shared" si="12"/>
        <v>0</v>
      </c>
      <c r="J169" s="47">
        <f t="shared" si="12"/>
        <v>1</v>
      </c>
      <c r="K169" s="47">
        <f t="shared" si="12"/>
        <v>2</v>
      </c>
      <c r="L169" s="47">
        <f t="shared" si="12"/>
        <v>0</v>
      </c>
      <c r="M169" s="47">
        <f t="shared" si="12"/>
        <v>0</v>
      </c>
      <c r="N169" s="48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6"/>
    </row>
    <row r="170" spans="1:27" ht="19.5" thickBot="1">
      <c r="A170" s="21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4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6"/>
    </row>
    <row r="171" spans="1:27" ht="18.75">
      <c r="A171" s="80" t="s">
        <v>0</v>
      </c>
      <c r="B171" s="75" t="s">
        <v>8</v>
      </c>
      <c r="C171" s="75" t="s">
        <v>9</v>
      </c>
      <c r="D171" s="75" t="s">
        <v>10</v>
      </c>
      <c r="E171" s="75"/>
      <c r="F171" s="75" t="s">
        <v>11</v>
      </c>
      <c r="G171" s="75" t="s">
        <v>12</v>
      </c>
      <c r="H171" s="75" t="s">
        <v>13</v>
      </c>
      <c r="I171" s="75" t="s">
        <v>14</v>
      </c>
      <c r="J171" s="61" t="s">
        <v>53</v>
      </c>
      <c r="K171" s="61" t="s">
        <v>54</v>
      </c>
      <c r="L171" s="61" t="s">
        <v>55</v>
      </c>
      <c r="M171" s="61" t="s">
        <v>56</v>
      </c>
      <c r="N171" s="63" t="s">
        <v>15</v>
      </c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77"/>
    </row>
    <row r="172" spans="1:27" ht="19.5" thickBot="1">
      <c r="A172" s="81"/>
      <c r="B172" s="76"/>
      <c r="C172" s="76"/>
      <c r="D172" s="76"/>
      <c r="E172" s="76"/>
      <c r="F172" s="76"/>
      <c r="G172" s="76"/>
      <c r="H172" s="76"/>
      <c r="I172" s="76"/>
      <c r="J172" s="62"/>
      <c r="K172" s="62"/>
      <c r="L172" s="62"/>
      <c r="M172" s="62"/>
      <c r="N172" s="6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77"/>
    </row>
    <row r="173" spans="1:27" ht="19.5" thickBot="1">
      <c r="A173" s="52">
        <v>14</v>
      </c>
      <c r="B173" s="78" t="s">
        <v>71</v>
      </c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9"/>
      <c r="O173" s="12"/>
      <c r="P173" s="12"/>
      <c r="Q173" s="12"/>
      <c r="R173" s="12"/>
      <c r="S173" s="12"/>
      <c r="T173" s="5"/>
      <c r="U173" s="5"/>
      <c r="V173" s="5"/>
      <c r="W173" s="5"/>
      <c r="X173" s="5"/>
      <c r="Y173" s="5"/>
      <c r="Z173" s="5"/>
      <c r="AA173" s="6"/>
    </row>
    <row r="174" spans="1:27" ht="31.5">
      <c r="A174" s="53" t="s">
        <v>124</v>
      </c>
      <c r="B174" s="54" t="s">
        <v>192</v>
      </c>
      <c r="C174" s="55">
        <v>8</v>
      </c>
      <c r="D174" s="55">
        <v>0.13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6" t="s">
        <v>48</v>
      </c>
      <c r="O174" s="4"/>
      <c r="P174" s="4"/>
      <c r="Q174" s="4"/>
      <c r="R174" s="14"/>
      <c r="S174" s="4"/>
      <c r="T174" s="13"/>
      <c r="U174" s="5"/>
      <c r="V174" s="5"/>
      <c r="W174" s="5"/>
      <c r="X174" s="7"/>
      <c r="Y174" s="7"/>
      <c r="Z174" s="7"/>
      <c r="AA174" s="6"/>
    </row>
    <row r="175" spans="1:27" ht="31.5">
      <c r="A175" s="25" t="s">
        <v>126</v>
      </c>
      <c r="B175" s="26" t="s">
        <v>194</v>
      </c>
      <c r="C175" s="27">
        <v>16</v>
      </c>
      <c r="D175" s="27">
        <v>0.96</v>
      </c>
      <c r="E175" s="27">
        <v>0.75</v>
      </c>
      <c r="F175" s="27"/>
      <c r="G175" s="27"/>
      <c r="H175" s="27"/>
      <c r="I175" s="27"/>
      <c r="J175" s="27"/>
      <c r="K175" s="27"/>
      <c r="L175" s="27"/>
      <c r="M175" s="27"/>
      <c r="N175" s="46" t="s">
        <v>49</v>
      </c>
      <c r="O175" s="4"/>
      <c r="P175" s="4"/>
      <c r="Q175" s="4"/>
      <c r="R175" s="4"/>
      <c r="S175" s="4"/>
      <c r="T175" s="14"/>
      <c r="U175" s="5"/>
      <c r="V175" s="13"/>
      <c r="W175" s="5"/>
      <c r="X175" s="7"/>
      <c r="Y175" s="7"/>
      <c r="Z175" s="7"/>
      <c r="AA175" s="6"/>
    </row>
    <row r="176" spans="1:27" ht="18.75">
      <c r="A176" s="25" t="s">
        <v>396</v>
      </c>
      <c r="B176" s="26" t="s">
        <v>196</v>
      </c>
      <c r="C176" s="27"/>
      <c r="D176" s="27">
        <v>0.45</v>
      </c>
      <c r="E176" s="27">
        <v>0.34</v>
      </c>
      <c r="F176" s="27"/>
      <c r="G176" s="27"/>
      <c r="H176" s="27"/>
      <c r="I176" s="27"/>
      <c r="J176" s="27"/>
      <c r="K176" s="27"/>
      <c r="L176" s="27"/>
      <c r="M176" s="27"/>
      <c r="N176" s="46" t="s">
        <v>29</v>
      </c>
      <c r="O176" s="4"/>
      <c r="P176" s="4"/>
      <c r="Q176" s="4"/>
      <c r="R176" s="4"/>
      <c r="S176" s="4"/>
      <c r="T176" s="14"/>
      <c r="U176" s="5"/>
      <c r="V176" s="13"/>
      <c r="W176" s="5"/>
      <c r="X176" s="7"/>
      <c r="Y176" s="7"/>
      <c r="Z176" s="7"/>
      <c r="AA176" s="20"/>
    </row>
    <row r="177" spans="1:27" ht="31.5">
      <c r="A177" s="25" t="s">
        <v>397</v>
      </c>
      <c r="B177" s="26" t="s">
        <v>293</v>
      </c>
      <c r="C177" s="39">
        <v>25</v>
      </c>
      <c r="D177" s="42">
        <v>2.1</v>
      </c>
      <c r="E177" s="42">
        <v>1.77</v>
      </c>
      <c r="F177" s="42"/>
      <c r="G177" s="42"/>
      <c r="H177" s="42"/>
      <c r="I177" s="42"/>
      <c r="J177" s="27"/>
      <c r="K177" s="27"/>
      <c r="L177" s="27"/>
      <c r="M177" s="27"/>
      <c r="N177" s="46" t="s">
        <v>57</v>
      </c>
      <c r="O177" s="4"/>
      <c r="P177" s="4"/>
      <c r="Q177" s="4"/>
      <c r="R177" s="4"/>
      <c r="S177" s="4"/>
      <c r="T177" s="14"/>
      <c r="U177" s="5"/>
      <c r="V177" s="13"/>
      <c r="W177" s="5"/>
      <c r="X177" s="7"/>
      <c r="Y177" s="7"/>
      <c r="Z177" s="7"/>
      <c r="AA177" s="20"/>
    </row>
    <row r="178" spans="1:27" ht="31.5">
      <c r="A178" s="25" t="s">
        <v>398</v>
      </c>
      <c r="B178" s="26" t="s">
        <v>294</v>
      </c>
      <c r="C178" s="39">
        <v>2</v>
      </c>
      <c r="D178" s="28">
        <v>0.51</v>
      </c>
      <c r="E178" s="28">
        <v>0.14000000000000001</v>
      </c>
      <c r="F178" s="28"/>
      <c r="G178" s="28"/>
      <c r="H178" s="28"/>
      <c r="I178" s="28"/>
      <c r="J178" s="27"/>
      <c r="K178" s="27"/>
      <c r="L178" s="27"/>
      <c r="M178" s="27"/>
      <c r="N178" s="46" t="s">
        <v>57</v>
      </c>
      <c r="O178" s="4"/>
      <c r="P178" s="4"/>
      <c r="Q178" s="4"/>
      <c r="R178" s="4"/>
      <c r="S178" s="4"/>
      <c r="T178" s="14"/>
      <c r="U178" s="5"/>
      <c r="V178" s="13"/>
      <c r="W178" s="5"/>
      <c r="X178" s="7"/>
      <c r="Y178" s="7"/>
      <c r="Z178" s="7"/>
      <c r="AA178" s="20"/>
    </row>
    <row r="179" spans="1:27" ht="18.75">
      <c r="A179" s="25" t="s">
        <v>399</v>
      </c>
      <c r="B179" s="26" t="s">
        <v>324</v>
      </c>
      <c r="C179" s="39"/>
      <c r="D179" s="28"/>
      <c r="E179" s="28"/>
      <c r="F179" s="28"/>
      <c r="G179" s="28"/>
      <c r="H179" s="28"/>
      <c r="I179" s="28"/>
      <c r="J179" s="27">
        <v>1</v>
      </c>
      <c r="K179" s="27"/>
      <c r="L179" s="27"/>
      <c r="M179" s="27"/>
      <c r="N179" s="46" t="s">
        <v>51</v>
      </c>
      <c r="O179" s="4"/>
      <c r="P179" s="4"/>
      <c r="Q179" s="4"/>
      <c r="R179" s="4"/>
      <c r="S179" s="4"/>
      <c r="T179" s="14"/>
      <c r="U179" s="5"/>
      <c r="V179" s="13"/>
      <c r="W179" s="5"/>
      <c r="X179" s="7"/>
      <c r="Y179" s="7"/>
      <c r="Z179" s="7"/>
      <c r="AA179" s="37"/>
    </row>
    <row r="180" spans="1:27" ht="19.5" thickBot="1">
      <c r="A180" s="89" t="s">
        <v>70</v>
      </c>
      <c r="B180" s="90"/>
      <c r="C180" s="47">
        <f>SUM(C174:C179)</f>
        <v>51</v>
      </c>
      <c r="D180" s="47">
        <f t="shared" ref="D180:M180" si="13">SUM(D174:D179)</f>
        <v>4.1499999999999995</v>
      </c>
      <c r="E180" s="47">
        <f t="shared" si="13"/>
        <v>3.0000000000000004</v>
      </c>
      <c r="F180" s="47">
        <f t="shared" si="13"/>
        <v>0</v>
      </c>
      <c r="G180" s="47">
        <f t="shared" si="13"/>
        <v>0</v>
      </c>
      <c r="H180" s="47">
        <f t="shared" si="13"/>
        <v>0</v>
      </c>
      <c r="I180" s="47">
        <f t="shared" si="13"/>
        <v>0</v>
      </c>
      <c r="J180" s="47">
        <f t="shared" si="13"/>
        <v>1</v>
      </c>
      <c r="K180" s="47">
        <f t="shared" si="13"/>
        <v>0</v>
      </c>
      <c r="L180" s="47">
        <f t="shared" si="13"/>
        <v>0</v>
      </c>
      <c r="M180" s="47">
        <f t="shared" si="13"/>
        <v>0</v>
      </c>
      <c r="N180" s="48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6"/>
    </row>
    <row r="181" spans="1:27" ht="19.5" thickBot="1">
      <c r="A181" s="31"/>
      <c r="B181" s="31"/>
      <c r="C181" s="31"/>
      <c r="D181" s="31"/>
      <c r="E181" s="31"/>
      <c r="F181" s="31"/>
      <c r="G181" s="23"/>
      <c r="H181" s="23"/>
      <c r="I181" s="23"/>
      <c r="J181" s="23"/>
      <c r="K181" s="23"/>
      <c r="L181" s="23"/>
      <c r="M181" s="23"/>
      <c r="N181" s="24"/>
      <c r="AA181" s="6"/>
    </row>
    <row r="182" spans="1:27" ht="18.75">
      <c r="A182" s="80" t="s">
        <v>0</v>
      </c>
      <c r="B182" s="75" t="s">
        <v>8</v>
      </c>
      <c r="C182" s="75" t="s">
        <v>9</v>
      </c>
      <c r="D182" s="75" t="s">
        <v>10</v>
      </c>
      <c r="E182" s="75"/>
      <c r="F182" s="75" t="s">
        <v>11</v>
      </c>
      <c r="G182" s="75" t="s">
        <v>12</v>
      </c>
      <c r="H182" s="75" t="s">
        <v>13</v>
      </c>
      <c r="I182" s="75" t="s">
        <v>14</v>
      </c>
      <c r="J182" s="61" t="s">
        <v>53</v>
      </c>
      <c r="K182" s="61" t="s">
        <v>54</v>
      </c>
      <c r="L182" s="61" t="s">
        <v>55</v>
      </c>
      <c r="M182" s="61" t="s">
        <v>56</v>
      </c>
      <c r="N182" s="63" t="s">
        <v>15</v>
      </c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77"/>
    </row>
    <row r="183" spans="1:27" ht="19.5" thickBot="1">
      <c r="A183" s="81"/>
      <c r="B183" s="76"/>
      <c r="C183" s="76"/>
      <c r="D183" s="76"/>
      <c r="E183" s="76"/>
      <c r="F183" s="76"/>
      <c r="G183" s="76"/>
      <c r="H183" s="76"/>
      <c r="I183" s="76"/>
      <c r="J183" s="62"/>
      <c r="K183" s="62"/>
      <c r="L183" s="62"/>
      <c r="M183" s="62"/>
      <c r="N183" s="6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77"/>
    </row>
    <row r="184" spans="1:27" ht="19.5" thickBot="1">
      <c r="A184" s="52">
        <v>15</v>
      </c>
      <c r="B184" s="78" t="s">
        <v>4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9"/>
      <c r="O184" s="4"/>
      <c r="P184" s="4"/>
      <c r="Q184" s="4"/>
      <c r="R184" s="4"/>
      <c r="S184" s="4"/>
      <c r="T184" s="5"/>
      <c r="U184" s="5"/>
      <c r="V184" s="5"/>
      <c r="W184" s="5"/>
      <c r="X184" s="5"/>
      <c r="Y184" s="5"/>
      <c r="Z184" s="5"/>
      <c r="AA184" s="6"/>
    </row>
    <row r="185" spans="1:27" ht="31.5">
      <c r="A185" s="53" t="s">
        <v>197</v>
      </c>
      <c r="B185" s="54" t="s">
        <v>198</v>
      </c>
      <c r="C185" s="55">
        <v>17</v>
      </c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6" t="s">
        <v>49</v>
      </c>
      <c r="O185" s="5"/>
      <c r="P185" s="5"/>
      <c r="Q185" s="5"/>
      <c r="R185" s="7"/>
      <c r="S185" s="7"/>
      <c r="T185" s="7"/>
      <c r="U185" s="7"/>
      <c r="V185" s="8"/>
      <c r="W185" s="5"/>
      <c r="X185" s="5"/>
      <c r="Y185" s="5"/>
      <c r="Z185" s="5"/>
      <c r="AA185" s="6"/>
    </row>
    <row r="186" spans="1:27" ht="31.5">
      <c r="A186" s="25" t="s">
        <v>199</v>
      </c>
      <c r="B186" s="26" t="s">
        <v>200</v>
      </c>
      <c r="C186" s="27"/>
      <c r="D186" s="27">
        <v>0.38500000000000001</v>
      </c>
      <c r="E186" s="27">
        <v>0.21</v>
      </c>
      <c r="F186" s="27"/>
      <c r="G186" s="27"/>
      <c r="H186" s="27"/>
      <c r="I186" s="27"/>
      <c r="J186" s="27"/>
      <c r="K186" s="27"/>
      <c r="L186" s="27"/>
      <c r="M186" s="27"/>
      <c r="N186" s="46" t="s">
        <v>49</v>
      </c>
      <c r="O186" s="7"/>
      <c r="P186" s="7"/>
      <c r="Q186" s="7"/>
      <c r="R186" s="7"/>
      <c r="S186" s="7"/>
      <c r="T186" s="7"/>
      <c r="U186" s="7"/>
      <c r="V186" s="7"/>
      <c r="W186" s="7"/>
      <c r="X186" s="8"/>
      <c r="Y186" s="5"/>
      <c r="Z186" s="5"/>
      <c r="AA186" s="6"/>
    </row>
    <row r="187" spans="1:27" ht="31.5">
      <c r="A187" s="25" t="s">
        <v>400</v>
      </c>
      <c r="B187" s="26" t="s">
        <v>295</v>
      </c>
      <c r="C187" s="39">
        <v>37</v>
      </c>
      <c r="D187" s="28">
        <v>1.5349999999999999</v>
      </c>
      <c r="E187" s="28">
        <v>1.05</v>
      </c>
      <c r="F187" s="28"/>
      <c r="G187" s="28"/>
      <c r="H187" s="28"/>
      <c r="I187" s="28"/>
      <c r="J187" s="27"/>
      <c r="K187" s="27"/>
      <c r="L187" s="27"/>
      <c r="M187" s="27"/>
      <c r="N187" s="46" t="s">
        <v>51</v>
      </c>
      <c r="O187" s="7"/>
      <c r="P187" s="7"/>
      <c r="Q187" s="7"/>
      <c r="R187" s="7"/>
      <c r="S187" s="7"/>
      <c r="T187" s="7"/>
      <c r="U187" s="7"/>
      <c r="V187" s="7"/>
      <c r="W187" s="7"/>
      <c r="X187" s="8"/>
      <c r="Y187" s="5"/>
      <c r="Z187" s="5"/>
      <c r="AA187" s="6"/>
    </row>
    <row r="188" spans="1:27" ht="31.5">
      <c r="A188" s="25" t="s">
        <v>401</v>
      </c>
      <c r="B188" s="26" t="s">
        <v>296</v>
      </c>
      <c r="C188" s="39">
        <v>35</v>
      </c>
      <c r="D188" s="28">
        <v>1.0349999999999999</v>
      </c>
      <c r="E188" s="28">
        <v>0.745</v>
      </c>
      <c r="F188" s="28"/>
      <c r="G188" s="28"/>
      <c r="H188" s="28"/>
      <c r="I188" s="28"/>
      <c r="J188" s="27"/>
      <c r="K188" s="27"/>
      <c r="L188" s="27"/>
      <c r="M188" s="27"/>
      <c r="N188" s="46" t="s">
        <v>57</v>
      </c>
      <c r="O188" s="7"/>
      <c r="P188" s="7"/>
      <c r="Q188" s="7"/>
      <c r="R188" s="7"/>
      <c r="S188" s="7"/>
      <c r="T188" s="7"/>
      <c r="U188" s="7"/>
      <c r="V188" s="7"/>
      <c r="W188" s="7"/>
      <c r="X188" s="8"/>
      <c r="Y188" s="5"/>
      <c r="Z188" s="5"/>
      <c r="AA188" s="20"/>
    </row>
    <row r="189" spans="1:27" ht="31.5">
      <c r="A189" s="25" t="s">
        <v>402</v>
      </c>
      <c r="B189" s="26" t="s">
        <v>338</v>
      </c>
      <c r="C189" s="27"/>
      <c r="D189" s="27"/>
      <c r="E189" s="27"/>
      <c r="F189" s="27"/>
      <c r="G189" s="27"/>
      <c r="H189" s="27"/>
      <c r="I189" s="27"/>
      <c r="J189" s="27"/>
      <c r="K189" s="27">
        <v>2</v>
      </c>
      <c r="L189" s="27"/>
      <c r="M189" s="27"/>
      <c r="N189" s="46" t="s">
        <v>57</v>
      </c>
      <c r="O189" s="7"/>
      <c r="P189" s="7"/>
      <c r="Q189" s="7"/>
      <c r="R189" s="7"/>
      <c r="S189" s="7"/>
      <c r="T189" s="7"/>
      <c r="U189" s="7"/>
      <c r="V189" s="7"/>
      <c r="W189" s="7"/>
      <c r="X189" s="8"/>
      <c r="Y189" s="5"/>
      <c r="Z189" s="5"/>
      <c r="AA189" s="20"/>
    </row>
    <row r="190" spans="1:27" ht="31.5">
      <c r="A190" s="25" t="s">
        <v>403</v>
      </c>
      <c r="B190" s="29" t="s">
        <v>347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>
        <v>2</v>
      </c>
      <c r="N190" s="46" t="s">
        <v>57</v>
      </c>
      <c r="O190" s="7"/>
      <c r="P190" s="7"/>
      <c r="Q190" s="7"/>
      <c r="R190" s="7"/>
      <c r="S190" s="7"/>
      <c r="T190" s="7"/>
      <c r="U190" s="7"/>
      <c r="V190" s="7"/>
      <c r="W190" s="7"/>
      <c r="X190" s="8"/>
      <c r="Y190" s="5"/>
      <c r="Z190" s="5"/>
      <c r="AA190" s="37"/>
    </row>
    <row r="191" spans="1:27" ht="19.5" thickBot="1">
      <c r="A191" s="89" t="s">
        <v>36</v>
      </c>
      <c r="B191" s="90"/>
      <c r="C191" s="47">
        <f>SUM(C185:C190)</f>
        <v>89</v>
      </c>
      <c r="D191" s="47">
        <f t="shared" ref="D191:M191" si="14">SUM(D185:D190)</f>
        <v>2.9550000000000001</v>
      </c>
      <c r="E191" s="47">
        <f t="shared" si="14"/>
        <v>2.0049999999999999</v>
      </c>
      <c r="F191" s="47">
        <f t="shared" si="14"/>
        <v>0</v>
      </c>
      <c r="G191" s="47">
        <f t="shared" si="14"/>
        <v>0</v>
      </c>
      <c r="H191" s="47">
        <f t="shared" si="14"/>
        <v>0</v>
      </c>
      <c r="I191" s="47">
        <f t="shared" si="14"/>
        <v>0</v>
      </c>
      <c r="J191" s="47">
        <f t="shared" si="14"/>
        <v>0</v>
      </c>
      <c r="K191" s="47">
        <f t="shared" si="14"/>
        <v>2</v>
      </c>
      <c r="L191" s="47">
        <f t="shared" si="14"/>
        <v>0</v>
      </c>
      <c r="M191" s="47">
        <f t="shared" si="14"/>
        <v>2</v>
      </c>
      <c r="N191" s="48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6"/>
    </row>
    <row r="192" spans="1:27" ht="19.5" thickBot="1">
      <c r="A192" s="21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4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6"/>
    </row>
    <row r="193" spans="1:27" ht="18.75">
      <c r="A193" s="80" t="s">
        <v>0</v>
      </c>
      <c r="B193" s="75" t="s">
        <v>8</v>
      </c>
      <c r="C193" s="75" t="s">
        <v>9</v>
      </c>
      <c r="D193" s="75" t="s">
        <v>10</v>
      </c>
      <c r="E193" s="75"/>
      <c r="F193" s="75" t="s">
        <v>11</v>
      </c>
      <c r="G193" s="75" t="s">
        <v>12</v>
      </c>
      <c r="H193" s="75" t="s">
        <v>13</v>
      </c>
      <c r="I193" s="75" t="s">
        <v>14</v>
      </c>
      <c r="J193" s="61" t="s">
        <v>53</v>
      </c>
      <c r="K193" s="61" t="s">
        <v>54</v>
      </c>
      <c r="L193" s="61" t="s">
        <v>55</v>
      </c>
      <c r="M193" s="61" t="s">
        <v>56</v>
      </c>
      <c r="N193" s="63" t="s">
        <v>15</v>
      </c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77"/>
    </row>
    <row r="194" spans="1:27" ht="19.5" thickBot="1">
      <c r="A194" s="81"/>
      <c r="B194" s="76"/>
      <c r="C194" s="76"/>
      <c r="D194" s="76"/>
      <c r="E194" s="76"/>
      <c r="F194" s="76"/>
      <c r="G194" s="76"/>
      <c r="H194" s="76"/>
      <c r="I194" s="76"/>
      <c r="J194" s="62"/>
      <c r="K194" s="62"/>
      <c r="L194" s="62"/>
      <c r="M194" s="62"/>
      <c r="N194" s="6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77"/>
    </row>
    <row r="195" spans="1:27" ht="19.5" thickBot="1">
      <c r="A195" s="52">
        <v>16</v>
      </c>
      <c r="B195" s="78" t="s">
        <v>69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9"/>
      <c r="O195" s="4"/>
      <c r="P195" s="4"/>
      <c r="Q195" s="4"/>
      <c r="R195" s="4"/>
      <c r="S195" s="4"/>
      <c r="T195" s="5"/>
      <c r="U195" s="5"/>
      <c r="V195" s="5"/>
      <c r="W195" s="5"/>
      <c r="X195" s="5"/>
      <c r="Y195" s="5"/>
      <c r="Z195" s="5"/>
      <c r="AA195" s="6"/>
    </row>
    <row r="196" spans="1:27" ht="18.75">
      <c r="A196" s="53" t="s">
        <v>209</v>
      </c>
      <c r="B196" s="54" t="s">
        <v>202</v>
      </c>
      <c r="C196" s="55">
        <v>9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6" t="s">
        <v>30</v>
      </c>
      <c r="O196" s="5"/>
      <c r="P196" s="5"/>
      <c r="Q196" s="5"/>
      <c r="R196" s="5"/>
      <c r="S196" s="7"/>
      <c r="T196" s="7"/>
      <c r="U196" s="8"/>
      <c r="V196" s="7"/>
      <c r="W196" s="5"/>
      <c r="X196" s="5"/>
      <c r="Y196" s="5"/>
      <c r="Z196" s="5"/>
      <c r="AA196" s="6"/>
    </row>
    <row r="197" spans="1:27" ht="31.5">
      <c r="A197" s="25" t="s">
        <v>211</v>
      </c>
      <c r="B197" s="26" t="s">
        <v>204</v>
      </c>
      <c r="C197" s="27">
        <v>12</v>
      </c>
      <c r="D197" s="27">
        <v>1</v>
      </c>
      <c r="E197" s="27">
        <v>0.86</v>
      </c>
      <c r="F197" s="27"/>
      <c r="G197" s="27"/>
      <c r="H197" s="27"/>
      <c r="I197" s="27"/>
      <c r="J197" s="33"/>
      <c r="K197" s="33"/>
      <c r="L197" s="33"/>
      <c r="M197" s="33"/>
      <c r="N197" s="46" t="s">
        <v>49</v>
      </c>
      <c r="O197" s="5"/>
      <c r="P197" s="5"/>
      <c r="Q197" s="5"/>
      <c r="R197" s="7"/>
      <c r="S197" s="7"/>
      <c r="T197" s="5"/>
      <c r="U197" s="7"/>
      <c r="V197" s="8"/>
      <c r="W197" s="8"/>
      <c r="X197" s="8"/>
      <c r="Y197" s="5"/>
      <c r="Z197" s="5"/>
      <c r="AA197" s="6"/>
    </row>
    <row r="198" spans="1:27" ht="31.5">
      <c r="A198" s="25" t="s">
        <v>213</v>
      </c>
      <c r="B198" s="26" t="s">
        <v>206</v>
      </c>
      <c r="C198" s="27">
        <v>10</v>
      </c>
      <c r="D198" s="27">
        <v>1</v>
      </c>
      <c r="E198" s="27">
        <v>0.9</v>
      </c>
      <c r="F198" s="27"/>
      <c r="G198" s="27"/>
      <c r="H198" s="27"/>
      <c r="I198" s="27"/>
      <c r="J198" s="33"/>
      <c r="K198" s="33"/>
      <c r="L198" s="33"/>
      <c r="M198" s="33"/>
      <c r="N198" s="46" t="s">
        <v>28</v>
      </c>
      <c r="O198" s="6"/>
      <c r="P198" s="6"/>
      <c r="Q198" s="6"/>
      <c r="R198" s="7"/>
      <c r="S198" s="7"/>
      <c r="T198" s="7"/>
      <c r="U198" s="7"/>
      <c r="V198" s="7"/>
      <c r="W198" s="8"/>
      <c r="X198" s="8"/>
      <c r="Y198" s="5"/>
      <c r="Z198" s="5"/>
      <c r="AA198" s="6"/>
    </row>
    <row r="199" spans="1:27" ht="31.5">
      <c r="A199" s="25" t="s">
        <v>215</v>
      </c>
      <c r="B199" s="26" t="s">
        <v>208</v>
      </c>
      <c r="C199" s="27">
        <v>8</v>
      </c>
      <c r="D199" s="27"/>
      <c r="E199" s="27"/>
      <c r="F199" s="27"/>
      <c r="G199" s="27"/>
      <c r="H199" s="27"/>
      <c r="I199" s="27"/>
      <c r="J199" s="33"/>
      <c r="K199" s="33"/>
      <c r="L199" s="33"/>
      <c r="M199" s="33"/>
      <c r="N199" s="46" t="s">
        <v>17</v>
      </c>
      <c r="O199" s="6"/>
      <c r="P199" s="6"/>
      <c r="Q199" s="7"/>
      <c r="R199" s="6"/>
      <c r="S199" s="7"/>
      <c r="T199" s="7"/>
      <c r="U199" s="7"/>
      <c r="V199" s="7"/>
      <c r="W199" s="8"/>
      <c r="X199" s="8"/>
      <c r="Y199" s="5"/>
      <c r="Z199" s="5"/>
      <c r="AA199" s="6"/>
    </row>
    <row r="200" spans="1:27" ht="31.5">
      <c r="A200" s="25" t="s">
        <v>217</v>
      </c>
      <c r="B200" s="26" t="s">
        <v>297</v>
      </c>
      <c r="C200" s="39">
        <v>16</v>
      </c>
      <c r="D200" s="42">
        <v>1.05</v>
      </c>
      <c r="E200" s="42">
        <v>0.75</v>
      </c>
      <c r="F200" s="42"/>
      <c r="G200" s="42"/>
      <c r="H200" s="42"/>
      <c r="I200" s="42"/>
      <c r="J200" s="33"/>
      <c r="K200" s="33"/>
      <c r="L200" s="33"/>
      <c r="M200" s="33"/>
      <c r="N200" s="46" t="s">
        <v>51</v>
      </c>
      <c r="O200" s="20"/>
      <c r="P200" s="20"/>
      <c r="Q200" s="7"/>
      <c r="R200" s="20"/>
      <c r="S200" s="7"/>
      <c r="T200" s="7"/>
      <c r="U200" s="7"/>
      <c r="V200" s="7"/>
      <c r="W200" s="8"/>
      <c r="X200" s="8"/>
      <c r="Y200" s="5"/>
      <c r="Z200" s="5"/>
      <c r="AA200" s="20"/>
    </row>
    <row r="201" spans="1:27" ht="19.5" thickBot="1">
      <c r="A201" s="89" t="s">
        <v>68</v>
      </c>
      <c r="B201" s="90"/>
      <c r="C201" s="47">
        <f>SUM(C196:C200)</f>
        <v>55</v>
      </c>
      <c r="D201" s="47">
        <f t="shared" ref="D201:M201" si="15">SUM(D196:D200)</f>
        <v>3.05</v>
      </c>
      <c r="E201" s="47">
        <f t="shared" si="15"/>
        <v>2.5099999999999998</v>
      </c>
      <c r="F201" s="47">
        <f t="shared" si="15"/>
        <v>0</v>
      </c>
      <c r="G201" s="47">
        <f t="shared" si="15"/>
        <v>0</v>
      </c>
      <c r="H201" s="47">
        <f t="shared" si="15"/>
        <v>0</v>
      </c>
      <c r="I201" s="47">
        <f t="shared" si="15"/>
        <v>0</v>
      </c>
      <c r="J201" s="47">
        <f t="shared" si="15"/>
        <v>0</v>
      </c>
      <c r="K201" s="47">
        <f t="shared" si="15"/>
        <v>0</v>
      </c>
      <c r="L201" s="47">
        <f t="shared" si="15"/>
        <v>0</v>
      </c>
      <c r="M201" s="47">
        <f t="shared" si="15"/>
        <v>0</v>
      </c>
      <c r="N201" s="48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6"/>
    </row>
    <row r="202" spans="1:27" ht="19.5" thickBot="1">
      <c r="A202" s="21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4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6"/>
    </row>
    <row r="203" spans="1:27" ht="18.75">
      <c r="A203" s="80" t="s">
        <v>0</v>
      </c>
      <c r="B203" s="75" t="s">
        <v>8</v>
      </c>
      <c r="C203" s="75" t="s">
        <v>9</v>
      </c>
      <c r="D203" s="75" t="s">
        <v>10</v>
      </c>
      <c r="E203" s="75"/>
      <c r="F203" s="75" t="s">
        <v>11</v>
      </c>
      <c r="G203" s="75" t="s">
        <v>12</v>
      </c>
      <c r="H203" s="75" t="s">
        <v>13</v>
      </c>
      <c r="I203" s="75" t="s">
        <v>14</v>
      </c>
      <c r="J203" s="61" t="s">
        <v>53</v>
      </c>
      <c r="K203" s="61" t="s">
        <v>54</v>
      </c>
      <c r="L203" s="61" t="s">
        <v>55</v>
      </c>
      <c r="M203" s="61" t="s">
        <v>56</v>
      </c>
      <c r="N203" s="63" t="s">
        <v>15</v>
      </c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77"/>
    </row>
    <row r="204" spans="1:27" ht="19.5" thickBot="1">
      <c r="A204" s="81"/>
      <c r="B204" s="76"/>
      <c r="C204" s="76"/>
      <c r="D204" s="76"/>
      <c r="E204" s="76"/>
      <c r="F204" s="76"/>
      <c r="G204" s="76"/>
      <c r="H204" s="76"/>
      <c r="I204" s="76"/>
      <c r="J204" s="62"/>
      <c r="K204" s="62"/>
      <c r="L204" s="62"/>
      <c r="M204" s="62"/>
      <c r="N204" s="6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77"/>
    </row>
    <row r="205" spans="1:27" ht="19.5" thickBot="1">
      <c r="A205" s="52">
        <v>17</v>
      </c>
      <c r="B205" s="78" t="s">
        <v>5</v>
      </c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9"/>
      <c r="O205" s="4"/>
      <c r="P205" s="4"/>
      <c r="Q205" s="4"/>
      <c r="R205" s="4"/>
      <c r="S205" s="4"/>
      <c r="T205" s="5"/>
      <c r="U205" s="5"/>
      <c r="V205" s="5"/>
      <c r="W205" s="5"/>
      <c r="X205" s="5"/>
      <c r="Y205" s="5"/>
      <c r="Z205" s="5"/>
      <c r="AA205" s="6"/>
    </row>
    <row r="206" spans="1:27" ht="31.5">
      <c r="A206" s="53" t="s">
        <v>228</v>
      </c>
      <c r="B206" s="54" t="s">
        <v>210</v>
      </c>
      <c r="C206" s="55">
        <v>5</v>
      </c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6" t="s">
        <v>29</v>
      </c>
      <c r="O206" s="5"/>
      <c r="P206" s="5"/>
      <c r="Q206" s="5"/>
      <c r="R206" s="14"/>
      <c r="S206" s="14"/>
      <c r="T206" s="14"/>
      <c r="U206" s="14"/>
      <c r="V206" s="19"/>
      <c r="W206" s="5"/>
      <c r="X206" s="5"/>
      <c r="Y206" s="5"/>
      <c r="Z206" s="5"/>
      <c r="AA206" s="6"/>
    </row>
    <row r="207" spans="1:27" ht="31.5">
      <c r="A207" s="25" t="s">
        <v>230</v>
      </c>
      <c r="B207" s="26" t="s">
        <v>212</v>
      </c>
      <c r="C207" s="27">
        <v>9</v>
      </c>
      <c r="D207" s="27">
        <v>0.2</v>
      </c>
      <c r="E207" s="27">
        <v>0.3</v>
      </c>
      <c r="F207" s="27"/>
      <c r="G207" s="27"/>
      <c r="H207" s="27"/>
      <c r="I207" s="27"/>
      <c r="J207" s="27"/>
      <c r="K207" s="27"/>
      <c r="L207" s="27"/>
      <c r="M207" s="27"/>
      <c r="N207" s="46" t="s">
        <v>28</v>
      </c>
      <c r="O207" s="6"/>
      <c r="P207" s="6"/>
      <c r="Q207" s="14"/>
      <c r="R207" s="14"/>
      <c r="S207" s="5"/>
      <c r="T207" s="14"/>
      <c r="U207" s="14"/>
      <c r="V207" s="19"/>
      <c r="W207" s="8"/>
      <c r="X207" s="8"/>
      <c r="Y207" s="5"/>
      <c r="Z207" s="5"/>
      <c r="AA207" s="6"/>
    </row>
    <row r="208" spans="1:27" ht="31.5">
      <c r="A208" s="25" t="s">
        <v>404</v>
      </c>
      <c r="B208" s="26" t="s">
        <v>214</v>
      </c>
      <c r="C208" s="27">
        <v>5</v>
      </c>
      <c r="D208" s="27">
        <v>0.35</v>
      </c>
      <c r="E208" s="27">
        <v>0.4</v>
      </c>
      <c r="F208" s="27"/>
      <c r="G208" s="27"/>
      <c r="H208" s="27"/>
      <c r="I208" s="27"/>
      <c r="J208" s="27"/>
      <c r="K208" s="27"/>
      <c r="L208" s="27"/>
      <c r="M208" s="27"/>
      <c r="N208" s="46" t="s">
        <v>28</v>
      </c>
      <c r="O208" s="6"/>
      <c r="P208" s="6"/>
      <c r="Q208" s="5"/>
      <c r="R208" s="14"/>
      <c r="S208" s="5"/>
      <c r="T208" s="14"/>
      <c r="U208" s="14"/>
      <c r="V208" s="14"/>
      <c r="W208" s="7"/>
      <c r="X208" s="6"/>
      <c r="Y208" s="5"/>
      <c r="Z208" s="5"/>
      <c r="AA208" s="6"/>
    </row>
    <row r="209" spans="1:27" ht="31.5">
      <c r="A209" s="25" t="s">
        <v>405</v>
      </c>
      <c r="B209" s="29" t="s">
        <v>216</v>
      </c>
      <c r="C209" s="32">
        <v>10</v>
      </c>
      <c r="D209" s="32">
        <v>0.4</v>
      </c>
      <c r="E209" s="32">
        <v>0.4</v>
      </c>
      <c r="F209" s="32"/>
      <c r="G209" s="32"/>
      <c r="H209" s="32"/>
      <c r="I209" s="32"/>
      <c r="J209" s="27"/>
      <c r="K209" s="27"/>
      <c r="L209" s="27"/>
      <c r="M209" s="27"/>
      <c r="N209" s="46" t="s">
        <v>17</v>
      </c>
      <c r="O209" s="20"/>
      <c r="P209" s="20"/>
      <c r="Q209" s="5"/>
      <c r="R209" s="14"/>
      <c r="S209" s="5"/>
      <c r="T209" s="14"/>
      <c r="U209" s="14"/>
      <c r="V209" s="14"/>
      <c r="W209" s="7"/>
      <c r="X209" s="20"/>
      <c r="Y209" s="5"/>
      <c r="Z209" s="5"/>
      <c r="AA209" s="20"/>
    </row>
    <row r="210" spans="1:27" ht="31.5">
      <c r="A210" s="25" t="s">
        <v>406</v>
      </c>
      <c r="B210" s="29" t="s">
        <v>218</v>
      </c>
      <c r="C210" s="32">
        <v>4</v>
      </c>
      <c r="D210" s="32">
        <v>0.2</v>
      </c>
      <c r="E210" s="32">
        <v>0.4</v>
      </c>
      <c r="F210" s="32"/>
      <c r="G210" s="32"/>
      <c r="H210" s="32"/>
      <c r="I210" s="32"/>
      <c r="J210" s="27"/>
      <c r="K210" s="27"/>
      <c r="L210" s="27"/>
      <c r="M210" s="27"/>
      <c r="N210" s="46" t="s">
        <v>17</v>
      </c>
      <c r="O210" s="20"/>
      <c r="P210" s="20"/>
      <c r="Q210" s="5"/>
      <c r="R210" s="14"/>
      <c r="S210" s="5"/>
      <c r="T210" s="14"/>
      <c r="U210" s="14"/>
      <c r="V210" s="14"/>
      <c r="W210" s="7"/>
      <c r="X210" s="20"/>
      <c r="Y210" s="5"/>
      <c r="Z210" s="5"/>
      <c r="AA210" s="20"/>
    </row>
    <row r="211" spans="1:27" ht="31.5">
      <c r="A211" s="25" t="s">
        <v>407</v>
      </c>
      <c r="B211" s="29" t="s">
        <v>219</v>
      </c>
      <c r="C211" s="32">
        <v>13</v>
      </c>
      <c r="D211" s="32">
        <v>0.35</v>
      </c>
      <c r="E211" s="32">
        <v>0.2</v>
      </c>
      <c r="F211" s="32"/>
      <c r="G211" s="32"/>
      <c r="H211" s="32"/>
      <c r="I211" s="32"/>
      <c r="J211" s="27"/>
      <c r="K211" s="27"/>
      <c r="L211" s="27"/>
      <c r="M211" s="27"/>
      <c r="N211" s="46" t="s">
        <v>30</v>
      </c>
      <c r="O211" s="20"/>
      <c r="P211" s="20"/>
      <c r="Q211" s="5"/>
      <c r="R211" s="14"/>
      <c r="S211" s="5"/>
      <c r="T211" s="14"/>
      <c r="U211" s="14"/>
      <c r="V211" s="14"/>
      <c r="W211" s="7"/>
      <c r="X211" s="20"/>
      <c r="Y211" s="5"/>
      <c r="Z211" s="5"/>
      <c r="AA211" s="20"/>
    </row>
    <row r="212" spans="1:27" ht="18.75">
      <c r="A212" s="25" t="s">
        <v>408</v>
      </c>
      <c r="B212" s="26" t="s">
        <v>298</v>
      </c>
      <c r="C212" s="39"/>
      <c r="D212" s="28">
        <v>1.9</v>
      </c>
      <c r="E212" s="28">
        <v>2.2000000000000002</v>
      </c>
      <c r="F212" s="28"/>
      <c r="G212" s="28"/>
      <c r="H212" s="28"/>
      <c r="I212" s="28"/>
      <c r="J212" s="27"/>
      <c r="K212" s="27"/>
      <c r="L212" s="27"/>
      <c r="M212" s="27"/>
      <c r="N212" s="46" t="s">
        <v>51</v>
      </c>
      <c r="O212" s="37"/>
      <c r="P212" s="37"/>
      <c r="Q212" s="5"/>
      <c r="R212" s="14"/>
      <c r="S212" s="5"/>
      <c r="T212" s="14"/>
      <c r="U212" s="14"/>
      <c r="V212" s="14"/>
      <c r="W212" s="7"/>
      <c r="X212" s="37"/>
      <c r="Y212" s="5"/>
      <c r="Z212" s="5"/>
      <c r="AA212" s="37"/>
    </row>
    <row r="213" spans="1:27" ht="31.5">
      <c r="A213" s="25" t="s">
        <v>409</v>
      </c>
      <c r="B213" s="26" t="s">
        <v>299</v>
      </c>
      <c r="C213" s="39">
        <v>17</v>
      </c>
      <c r="D213" s="28">
        <v>0.5</v>
      </c>
      <c r="E213" s="28">
        <v>0.65</v>
      </c>
      <c r="F213" s="28"/>
      <c r="G213" s="28"/>
      <c r="H213" s="28"/>
      <c r="I213" s="28"/>
      <c r="J213" s="27"/>
      <c r="K213" s="27"/>
      <c r="L213" s="27"/>
      <c r="M213" s="27"/>
      <c r="N213" s="46" t="s">
        <v>51</v>
      </c>
      <c r="O213" s="37"/>
      <c r="P213" s="37"/>
      <c r="Q213" s="5"/>
      <c r="R213" s="14"/>
      <c r="S213" s="5"/>
      <c r="T213" s="14"/>
      <c r="U213" s="14"/>
      <c r="V213" s="14"/>
      <c r="W213" s="7"/>
      <c r="X213" s="37"/>
      <c r="Y213" s="5"/>
      <c r="Z213" s="5"/>
      <c r="AA213" s="37"/>
    </row>
    <row r="214" spans="1:27" ht="18.75">
      <c r="A214" s="25" t="s">
        <v>410</v>
      </c>
      <c r="B214" s="26" t="s">
        <v>339</v>
      </c>
      <c r="C214" s="39"/>
      <c r="D214" s="28"/>
      <c r="E214" s="28"/>
      <c r="F214" s="28"/>
      <c r="G214" s="28"/>
      <c r="H214" s="28"/>
      <c r="I214" s="28"/>
      <c r="J214" s="27"/>
      <c r="K214" s="27">
        <v>3</v>
      </c>
      <c r="L214" s="27"/>
      <c r="M214" s="27"/>
      <c r="N214" s="46" t="s">
        <v>57</v>
      </c>
      <c r="O214" s="37"/>
      <c r="P214" s="37"/>
      <c r="Q214" s="5"/>
      <c r="R214" s="14"/>
      <c r="S214" s="5"/>
      <c r="T214" s="14"/>
      <c r="U214" s="14"/>
      <c r="V214" s="14"/>
      <c r="W214" s="7"/>
      <c r="X214" s="37"/>
      <c r="Y214" s="5"/>
      <c r="Z214" s="5"/>
      <c r="AA214" s="37"/>
    </row>
    <row r="215" spans="1:27" ht="31.5">
      <c r="A215" s="25" t="s">
        <v>411</v>
      </c>
      <c r="B215" s="26" t="s">
        <v>344</v>
      </c>
      <c r="C215" s="39"/>
      <c r="D215" s="28"/>
      <c r="E215" s="28"/>
      <c r="F215" s="28"/>
      <c r="G215" s="28"/>
      <c r="H215" s="28"/>
      <c r="I215" s="28"/>
      <c r="J215" s="27"/>
      <c r="K215" s="27"/>
      <c r="L215" s="27"/>
      <c r="M215" s="27">
        <v>1</v>
      </c>
      <c r="N215" s="46" t="s">
        <v>51</v>
      </c>
      <c r="O215" s="37"/>
      <c r="P215" s="37"/>
      <c r="Q215" s="5"/>
      <c r="R215" s="14"/>
      <c r="S215" s="5"/>
      <c r="T215" s="14"/>
      <c r="U215" s="14"/>
      <c r="V215" s="14"/>
      <c r="W215" s="7"/>
      <c r="X215" s="37"/>
      <c r="Y215" s="5"/>
      <c r="Z215" s="5"/>
      <c r="AA215" s="37"/>
    </row>
    <row r="216" spans="1:27" ht="19.5" thickBot="1">
      <c r="A216" s="89" t="s">
        <v>37</v>
      </c>
      <c r="B216" s="90"/>
      <c r="C216" s="47">
        <f>SUM(C206:C215)</f>
        <v>63</v>
      </c>
      <c r="D216" s="47">
        <f t="shared" ref="D216:M216" si="16">SUM(D206:D215)</f>
        <v>3.9</v>
      </c>
      <c r="E216" s="47">
        <f t="shared" si="16"/>
        <v>4.5500000000000007</v>
      </c>
      <c r="F216" s="47">
        <f t="shared" si="16"/>
        <v>0</v>
      </c>
      <c r="G216" s="47">
        <f t="shared" si="16"/>
        <v>0</v>
      </c>
      <c r="H216" s="47">
        <f t="shared" si="16"/>
        <v>0</v>
      </c>
      <c r="I216" s="47">
        <f t="shared" si="16"/>
        <v>0</v>
      </c>
      <c r="J216" s="47">
        <f t="shared" si="16"/>
        <v>0</v>
      </c>
      <c r="K216" s="47">
        <f t="shared" si="16"/>
        <v>3</v>
      </c>
      <c r="L216" s="47">
        <f t="shared" si="16"/>
        <v>0</v>
      </c>
      <c r="M216" s="47">
        <f t="shared" si="16"/>
        <v>1</v>
      </c>
      <c r="N216" s="48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6"/>
    </row>
    <row r="217" spans="1:27" ht="19.5" thickBot="1">
      <c r="A217" s="21"/>
      <c r="B217" s="22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4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6"/>
    </row>
    <row r="218" spans="1:27" ht="18.75">
      <c r="A218" s="80" t="s">
        <v>0</v>
      </c>
      <c r="B218" s="75" t="s">
        <v>8</v>
      </c>
      <c r="C218" s="75" t="s">
        <v>9</v>
      </c>
      <c r="D218" s="75" t="s">
        <v>10</v>
      </c>
      <c r="E218" s="75"/>
      <c r="F218" s="75" t="s">
        <v>11</v>
      </c>
      <c r="G218" s="75" t="s">
        <v>12</v>
      </c>
      <c r="H218" s="75" t="s">
        <v>13</v>
      </c>
      <c r="I218" s="75" t="s">
        <v>14</v>
      </c>
      <c r="J218" s="61" t="s">
        <v>53</v>
      </c>
      <c r="K218" s="61" t="s">
        <v>54</v>
      </c>
      <c r="L218" s="61" t="s">
        <v>55</v>
      </c>
      <c r="M218" s="61" t="s">
        <v>56</v>
      </c>
      <c r="N218" s="63" t="s">
        <v>15</v>
      </c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77"/>
    </row>
    <row r="219" spans="1:27" ht="19.5" thickBot="1">
      <c r="A219" s="81"/>
      <c r="B219" s="76"/>
      <c r="C219" s="76"/>
      <c r="D219" s="76"/>
      <c r="E219" s="76"/>
      <c r="F219" s="76"/>
      <c r="G219" s="76"/>
      <c r="H219" s="76"/>
      <c r="I219" s="76"/>
      <c r="J219" s="62"/>
      <c r="K219" s="62"/>
      <c r="L219" s="62"/>
      <c r="M219" s="62"/>
      <c r="N219" s="6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77"/>
    </row>
    <row r="220" spans="1:27" ht="19.5" thickBot="1">
      <c r="A220" s="52">
        <v>18</v>
      </c>
      <c r="B220" s="78" t="s">
        <v>67</v>
      </c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9"/>
      <c r="O220" s="12"/>
      <c r="P220" s="12"/>
      <c r="Q220" s="12"/>
      <c r="R220" s="12"/>
      <c r="S220" s="12"/>
      <c r="T220" s="5"/>
      <c r="U220" s="5"/>
      <c r="V220" s="5"/>
      <c r="W220" s="5"/>
      <c r="X220" s="5"/>
      <c r="Y220" s="5"/>
      <c r="Z220" s="5"/>
      <c r="AA220" s="6"/>
    </row>
    <row r="221" spans="1:27" ht="18.75">
      <c r="A221" s="53" t="s">
        <v>246</v>
      </c>
      <c r="B221" s="54" t="s">
        <v>221</v>
      </c>
      <c r="C221" s="55">
        <v>3</v>
      </c>
      <c r="D221" s="55"/>
      <c r="E221" s="55"/>
      <c r="F221" s="55">
        <v>1.08</v>
      </c>
      <c r="G221" s="55"/>
      <c r="H221" s="55"/>
      <c r="I221" s="55"/>
      <c r="J221" s="57"/>
      <c r="K221" s="57"/>
      <c r="L221" s="57"/>
      <c r="M221" s="57"/>
      <c r="N221" s="56" t="s">
        <v>30</v>
      </c>
      <c r="O221" s="5"/>
      <c r="P221" s="5"/>
      <c r="Q221" s="5"/>
      <c r="R221" s="5"/>
      <c r="S221" s="7"/>
      <c r="T221" s="7"/>
      <c r="U221" s="7"/>
      <c r="V221" s="8"/>
      <c r="W221" s="5"/>
      <c r="X221" s="5"/>
      <c r="Y221" s="5"/>
      <c r="Z221" s="5"/>
      <c r="AA221" s="6"/>
    </row>
    <row r="222" spans="1:27" ht="31.5">
      <c r="A222" s="25" t="s">
        <v>248</v>
      </c>
      <c r="B222" s="26" t="s">
        <v>223</v>
      </c>
      <c r="C222" s="27">
        <v>3</v>
      </c>
      <c r="D222" s="27">
        <v>0.15</v>
      </c>
      <c r="E222" s="27">
        <v>0.01</v>
      </c>
      <c r="F222" s="27"/>
      <c r="G222" s="27"/>
      <c r="H222" s="27"/>
      <c r="I222" s="27"/>
      <c r="J222" s="33"/>
      <c r="K222" s="33"/>
      <c r="L222" s="33"/>
      <c r="M222" s="33"/>
      <c r="N222" s="46" t="s">
        <v>29</v>
      </c>
      <c r="O222" s="5"/>
      <c r="P222" s="5"/>
      <c r="Q222" s="5"/>
      <c r="R222" s="5"/>
      <c r="S222" s="7"/>
      <c r="T222" s="7"/>
      <c r="U222" s="7"/>
      <c r="V222" s="8"/>
      <c r="W222" s="5"/>
      <c r="X222" s="5"/>
      <c r="Y222" s="5"/>
      <c r="Z222" s="5"/>
      <c r="AA222" s="36"/>
    </row>
    <row r="223" spans="1:27" ht="31.5">
      <c r="A223" s="25" t="s">
        <v>412</v>
      </c>
      <c r="B223" s="26" t="s">
        <v>225</v>
      </c>
      <c r="C223" s="27">
        <v>11</v>
      </c>
      <c r="D223" s="27">
        <v>0.77</v>
      </c>
      <c r="E223" s="27">
        <v>0.1</v>
      </c>
      <c r="F223" s="27"/>
      <c r="G223" s="27"/>
      <c r="H223" s="27"/>
      <c r="I223" s="27"/>
      <c r="J223" s="33"/>
      <c r="K223" s="33"/>
      <c r="L223" s="33"/>
      <c r="M223" s="33"/>
      <c r="N223" s="46" t="s">
        <v>28</v>
      </c>
      <c r="O223" s="5"/>
      <c r="P223" s="5"/>
      <c r="Q223" s="5"/>
      <c r="R223" s="5"/>
      <c r="S223" s="7"/>
      <c r="T223" s="7"/>
      <c r="U223" s="7"/>
      <c r="V223" s="8"/>
      <c r="W223" s="5"/>
      <c r="X223" s="5"/>
      <c r="Y223" s="5"/>
      <c r="Z223" s="5"/>
      <c r="AA223" s="36"/>
    </row>
    <row r="224" spans="1:27" ht="31.5">
      <c r="A224" s="25" t="s">
        <v>250</v>
      </c>
      <c r="B224" s="26" t="s">
        <v>227</v>
      </c>
      <c r="C224" s="27">
        <v>3</v>
      </c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46" t="s">
        <v>17</v>
      </c>
      <c r="O224" s="7"/>
      <c r="P224" s="7"/>
      <c r="Q224" s="7"/>
      <c r="R224" s="7"/>
      <c r="S224" s="7"/>
      <c r="T224" s="7"/>
      <c r="U224" s="7"/>
      <c r="V224" s="7"/>
      <c r="W224" s="7"/>
      <c r="X224" s="8"/>
      <c r="Y224" s="5"/>
      <c r="Z224" s="5"/>
      <c r="AA224" s="6"/>
    </row>
    <row r="225" spans="1:27" ht="19.5" thickBot="1">
      <c r="A225" s="89" t="s">
        <v>66</v>
      </c>
      <c r="B225" s="90"/>
      <c r="C225" s="47">
        <f>SUM(C221:C224)</f>
        <v>20</v>
      </c>
      <c r="D225" s="47">
        <f t="shared" ref="D225:M225" si="17">SUM(D221:D224)</f>
        <v>0.92</v>
      </c>
      <c r="E225" s="47">
        <f t="shared" si="17"/>
        <v>0.11</v>
      </c>
      <c r="F225" s="47">
        <f t="shared" si="17"/>
        <v>1.08</v>
      </c>
      <c r="G225" s="47">
        <f t="shared" si="17"/>
        <v>0</v>
      </c>
      <c r="H225" s="47">
        <f t="shared" si="17"/>
        <v>0</v>
      </c>
      <c r="I225" s="47">
        <f t="shared" si="17"/>
        <v>0</v>
      </c>
      <c r="J225" s="47">
        <f t="shared" si="17"/>
        <v>0</v>
      </c>
      <c r="K225" s="47">
        <f t="shared" si="17"/>
        <v>0</v>
      </c>
      <c r="L225" s="47">
        <f t="shared" si="17"/>
        <v>0</v>
      </c>
      <c r="M225" s="47">
        <f t="shared" si="17"/>
        <v>0</v>
      </c>
      <c r="N225" s="48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6"/>
    </row>
    <row r="226" spans="1:27" ht="19.5" thickBot="1">
      <c r="A226" s="21"/>
      <c r="B226" s="22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4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6"/>
    </row>
    <row r="227" spans="1:27" ht="18.75">
      <c r="A227" s="83" t="s">
        <v>0</v>
      </c>
      <c r="B227" s="75" t="s">
        <v>8</v>
      </c>
      <c r="C227" s="75" t="s">
        <v>9</v>
      </c>
      <c r="D227" s="75" t="s">
        <v>10</v>
      </c>
      <c r="E227" s="75"/>
      <c r="F227" s="75" t="s">
        <v>11</v>
      </c>
      <c r="G227" s="75" t="s">
        <v>12</v>
      </c>
      <c r="H227" s="75" t="s">
        <v>13</v>
      </c>
      <c r="I227" s="75" t="s">
        <v>14</v>
      </c>
      <c r="J227" s="61" t="s">
        <v>53</v>
      </c>
      <c r="K227" s="61" t="s">
        <v>54</v>
      </c>
      <c r="L227" s="61" t="s">
        <v>55</v>
      </c>
      <c r="M227" s="61" t="s">
        <v>56</v>
      </c>
      <c r="N227" s="63" t="s">
        <v>15</v>
      </c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77"/>
    </row>
    <row r="228" spans="1:27" ht="19.5" thickBot="1">
      <c r="A228" s="84"/>
      <c r="B228" s="76"/>
      <c r="C228" s="76"/>
      <c r="D228" s="76"/>
      <c r="E228" s="76"/>
      <c r="F228" s="76"/>
      <c r="G228" s="76"/>
      <c r="H228" s="76"/>
      <c r="I228" s="76"/>
      <c r="J228" s="62"/>
      <c r="K228" s="62"/>
      <c r="L228" s="62"/>
      <c r="M228" s="62"/>
      <c r="N228" s="6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77"/>
    </row>
    <row r="229" spans="1:27" ht="19.5" thickBot="1">
      <c r="A229" s="52">
        <v>19</v>
      </c>
      <c r="B229" s="78" t="s">
        <v>6</v>
      </c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9"/>
      <c r="O229" s="12"/>
      <c r="P229" s="12"/>
      <c r="Q229" s="12"/>
      <c r="R229" s="12"/>
      <c r="S229" s="12"/>
      <c r="T229" s="5"/>
      <c r="U229" s="5"/>
      <c r="V229" s="5"/>
      <c r="W229" s="5"/>
      <c r="X229" s="5"/>
      <c r="Y229" s="5"/>
      <c r="Z229" s="5"/>
      <c r="AA229" s="6"/>
    </row>
    <row r="230" spans="1:27" ht="31.5">
      <c r="A230" s="53" t="s">
        <v>254</v>
      </c>
      <c r="B230" s="54" t="s">
        <v>229</v>
      </c>
      <c r="C230" s="55">
        <v>20</v>
      </c>
      <c r="D230" s="55">
        <v>0.56999999999999995</v>
      </c>
      <c r="E230" s="55">
        <v>7.0000000000000007E-2</v>
      </c>
      <c r="F230" s="55"/>
      <c r="G230" s="55"/>
      <c r="H230" s="55"/>
      <c r="I230" s="55"/>
      <c r="J230" s="55"/>
      <c r="K230" s="55"/>
      <c r="L230" s="55"/>
      <c r="M230" s="55"/>
      <c r="N230" s="56" t="s">
        <v>49</v>
      </c>
      <c r="O230" s="5"/>
      <c r="P230" s="5"/>
      <c r="Q230" s="5"/>
      <c r="R230" s="7"/>
      <c r="S230" s="13"/>
      <c r="T230" s="5"/>
      <c r="U230" s="7"/>
      <c r="V230" s="7"/>
      <c r="W230" s="8"/>
      <c r="X230" s="8"/>
      <c r="Y230" s="5"/>
      <c r="Z230" s="5"/>
      <c r="AA230" s="6"/>
    </row>
    <row r="231" spans="1:27" ht="31.5">
      <c r="A231" s="25" t="s">
        <v>256</v>
      </c>
      <c r="B231" s="26" t="s">
        <v>231</v>
      </c>
      <c r="C231" s="27">
        <v>15</v>
      </c>
      <c r="D231" s="27">
        <v>0.64500000000000002</v>
      </c>
      <c r="E231" s="27">
        <v>0.17</v>
      </c>
      <c r="F231" s="27"/>
      <c r="G231" s="27"/>
      <c r="H231" s="27"/>
      <c r="I231" s="27"/>
      <c r="J231" s="32"/>
      <c r="K231" s="32"/>
      <c r="L231" s="32"/>
      <c r="M231" s="32"/>
      <c r="N231" s="46" t="s">
        <v>49</v>
      </c>
      <c r="O231" s="6"/>
      <c r="P231" s="6"/>
      <c r="Q231" s="6"/>
      <c r="R231" s="13"/>
      <c r="S231" s="7"/>
      <c r="T231" s="7"/>
      <c r="U231" s="13"/>
      <c r="V231" s="13"/>
      <c r="W231" s="8"/>
      <c r="X231" s="8"/>
      <c r="Y231" s="5"/>
      <c r="Z231" s="5"/>
      <c r="AA231" s="6"/>
    </row>
    <row r="232" spans="1:27" ht="31.5">
      <c r="A232" s="25" t="s">
        <v>258</v>
      </c>
      <c r="B232" s="26" t="s">
        <v>300</v>
      </c>
      <c r="C232" s="39">
        <v>20</v>
      </c>
      <c r="D232" s="28">
        <v>0.6</v>
      </c>
      <c r="E232" s="28">
        <v>0.14000000000000001</v>
      </c>
      <c r="F232" s="28"/>
      <c r="G232" s="28"/>
      <c r="H232" s="28"/>
      <c r="I232" s="28"/>
      <c r="J232" s="27"/>
      <c r="K232" s="27"/>
      <c r="L232" s="27"/>
      <c r="M232" s="27"/>
      <c r="N232" s="46" t="s">
        <v>57</v>
      </c>
      <c r="O232" s="6"/>
      <c r="P232" s="6"/>
      <c r="Q232" s="6"/>
      <c r="R232" s="7"/>
      <c r="S232" s="7"/>
      <c r="T232" s="7"/>
      <c r="U232" s="7"/>
      <c r="V232" s="7"/>
      <c r="W232" s="8"/>
      <c r="X232" s="8"/>
      <c r="Y232" s="5"/>
      <c r="Z232" s="5"/>
      <c r="AA232" s="6"/>
    </row>
    <row r="233" spans="1:27" ht="31.5">
      <c r="A233" s="25" t="s">
        <v>260</v>
      </c>
      <c r="B233" s="26" t="s">
        <v>301</v>
      </c>
      <c r="C233" s="39">
        <v>54</v>
      </c>
      <c r="D233" s="28">
        <v>1.65</v>
      </c>
      <c r="E233" s="28">
        <v>0.21</v>
      </c>
      <c r="F233" s="28"/>
      <c r="G233" s="28"/>
      <c r="H233" s="28"/>
      <c r="I233" s="28"/>
      <c r="J233" s="27"/>
      <c r="K233" s="27"/>
      <c r="L233" s="27"/>
      <c r="M233" s="27"/>
      <c r="N233" s="46" t="s">
        <v>51</v>
      </c>
      <c r="O233" s="6"/>
      <c r="P233" s="6"/>
      <c r="Q233" s="6"/>
      <c r="R233" s="6"/>
      <c r="S233" s="7"/>
      <c r="T233" s="6"/>
      <c r="U233" s="9"/>
      <c r="V233" s="7"/>
      <c r="W233" s="8"/>
      <c r="X233" s="8"/>
      <c r="Y233" s="5"/>
      <c r="Z233" s="5"/>
      <c r="AA233" s="6"/>
    </row>
    <row r="234" spans="1:27" ht="31.5">
      <c r="A234" s="25" t="s">
        <v>262</v>
      </c>
      <c r="B234" s="26" t="s">
        <v>325</v>
      </c>
      <c r="C234" s="27"/>
      <c r="D234" s="27"/>
      <c r="E234" s="27"/>
      <c r="F234" s="27"/>
      <c r="G234" s="27"/>
      <c r="H234" s="27">
        <v>5</v>
      </c>
      <c r="I234" s="27">
        <v>5</v>
      </c>
      <c r="J234" s="27"/>
      <c r="K234" s="27"/>
      <c r="L234" s="27"/>
      <c r="M234" s="27"/>
      <c r="N234" s="46" t="s">
        <v>51</v>
      </c>
      <c r="O234" s="34"/>
      <c r="P234" s="34"/>
      <c r="Q234" s="34"/>
      <c r="R234" s="34"/>
      <c r="S234" s="7"/>
      <c r="T234" s="34"/>
      <c r="U234" s="9"/>
      <c r="V234" s="7"/>
      <c r="W234" s="8"/>
      <c r="X234" s="8"/>
      <c r="Y234" s="5"/>
      <c r="Z234" s="5"/>
      <c r="AA234" s="34"/>
    </row>
    <row r="235" spans="1:27" ht="31.5">
      <c r="A235" s="25" t="s">
        <v>264</v>
      </c>
      <c r="B235" s="26" t="s">
        <v>326</v>
      </c>
      <c r="C235" s="27"/>
      <c r="D235" s="27"/>
      <c r="E235" s="27"/>
      <c r="F235" s="27"/>
      <c r="G235" s="27"/>
      <c r="H235" s="27">
        <v>5</v>
      </c>
      <c r="I235" s="27">
        <v>5</v>
      </c>
      <c r="J235" s="27"/>
      <c r="K235" s="27"/>
      <c r="L235" s="27"/>
      <c r="M235" s="27"/>
      <c r="N235" s="46" t="s">
        <v>57</v>
      </c>
      <c r="O235" s="34"/>
      <c r="P235" s="34"/>
      <c r="Q235" s="34"/>
      <c r="R235" s="34"/>
      <c r="S235" s="7"/>
      <c r="T235" s="34"/>
      <c r="U235" s="9"/>
      <c r="V235" s="7"/>
      <c r="W235" s="8"/>
      <c r="X235" s="8"/>
      <c r="Y235" s="5"/>
      <c r="Z235" s="5"/>
      <c r="AA235" s="34"/>
    </row>
    <row r="236" spans="1:27" ht="31.5">
      <c r="A236" s="25" t="s">
        <v>266</v>
      </c>
      <c r="B236" s="26" t="s">
        <v>327</v>
      </c>
      <c r="C236" s="27"/>
      <c r="D236" s="27"/>
      <c r="E236" s="27"/>
      <c r="F236" s="27"/>
      <c r="G236" s="27"/>
      <c r="H236" s="27">
        <v>5</v>
      </c>
      <c r="I236" s="27">
        <v>5</v>
      </c>
      <c r="J236" s="27"/>
      <c r="K236" s="27"/>
      <c r="L236" s="27"/>
      <c r="M236" s="27"/>
      <c r="N236" s="46" t="s">
        <v>57</v>
      </c>
      <c r="O236" s="34"/>
      <c r="P236" s="34"/>
      <c r="Q236" s="34"/>
      <c r="R236" s="34"/>
      <c r="S236" s="7"/>
      <c r="T236" s="34"/>
      <c r="U236" s="9"/>
      <c r="V236" s="7"/>
      <c r="W236" s="8"/>
      <c r="X236" s="8"/>
      <c r="Y236" s="5"/>
      <c r="Z236" s="5"/>
      <c r="AA236" s="34"/>
    </row>
    <row r="237" spans="1:27" ht="31.5">
      <c r="A237" s="25" t="s">
        <v>413</v>
      </c>
      <c r="B237" s="26" t="s">
        <v>328</v>
      </c>
      <c r="C237" s="27"/>
      <c r="D237" s="27"/>
      <c r="E237" s="27"/>
      <c r="F237" s="27"/>
      <c r="G237" s="27"/>
      <c r="H237" s="27">
        <v>4</v>
      </c>
      <c r="I237" s="27">
        <v>5</v>
      </c>
      <c r="J237" s="27"/>
      <c r="K237" s="27"/>
      <c r="L237" s="27"/>
      <c r="M237" s="27"/>
      <c r="N237" s="46" t="s">
        <v>57</v>
      </c>
      <c r="O237" s="34"/>
      <c r="P237" s="34"/>
      <c r="Q237" s="34"/>
      <c r="R237" s="34"/>
      <c r="S237" s="7"/>
      <c r="T237" s="34"/>
      <c r="U237" s="9"/>
      <c r="V237" s="7"/>
      <c r="W237" s="8"/>
      <c r="X237" s="8"/>
      <c r="Y237" s="5"/>
      <c r="Z237" s="5"/>
      <c r="AA237" s="34"/>
    </row>
    <row r="238" spans="1:27" ht="18.75">
      <c r="A238" s="25" t="s">
        <v>414</v>
      </c>
      <c r="B238" s="26" t="s">
        <v>340</v>
      </c>
      <c r="C238" s="27"/>
      <c r="D238" s="27"/>
      <c r="E238" s="27"/>
      <c r="F238" s="27"/>
      <c r="G238" s="27"/>
      <c r="H238" s="27"/>
      <c r="I238" s="27"/>
      <c r="J238" s="27"/>
      <c r="K238" s="27"/>
      <c r="L238" s="27">
        <v>1</v>
      </c>
      <c r="M238" s="27"/>
      <c r="N238" s="46" t="s">
        <v>51</v>
      </c>
      <c r="O238" s="34"/>
      <c r="P238" s="34"/>
      <c r="Q238" s="34"/>
      <c r="R238" s="34"/>
      <c r="S238" s="7"/>
      <c r="T238" s="34"/>
      <c r="U238" s="9"/>
      <c r="V238" s="7"/>
      <c r="W238" s="8"/>
      <c r="X238" s="8"/>
      <c r="Y238" s="5"/>
      <c r="Z238" s="5"/>
      <c r="AA238" s="34"/>
    </row>
    <row r="239" spans="1:27" ht="31.5">
      <c r="A239" s="25" t="s">
        <v>415</v>
      </c>
      <c r="B239" s="26" t="s">
        <v>345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>
        <v>1</v>
      </c>
      <c r="N239" s="46" t="s">
        <v>51</v>
      </c>
      <c r="O239" s="34"/>
      <c r="P239" s="34"/>
      <c r="Q239" s="34"/>
      <c r="R239" s="34"/>
      <c r="S239" s="7"/>
      <c r="T239" s="34"/>
      <c r="U239" s="9"/>
      <c r="V239" s="7"/>
      <c r="W239" s="8"/>
      <c r="X239" s="8"/>
      <c r="Y239" s="5"/>
      <c r="Z239" s="5"/>
      <c r="AA239" s="34"/>
    </row>
    <row r="240" spans="1:27" ht="19.5" thickBot="1">
      <c r="A240" s="89" t="s">
        <v>38</v>
      </c>
      <c r="B240" s="90"/>
      <c r="C240" s="47">
        <f>SUM(C230:C239)</f>
        <v>109</v>
      </c>
      <c r="D240" s="47">
        <f t="shared" ref="D240:M240" si="18">SUM(D230:D239)</f>
        <v>3.4649999999999999</v>
      </c>
      <c r="E240" s="47">
        <f t="shared" si="18"/>
        <v>0.59</v>
      </c>
      <c r="F240" s="47">
        <f t="shared" si="18"/>
        <v>0</v>
      </c>
      <c r="G240" s="47">
        <f t="shared" si="18"/>
        <v>0</v>
      </c>
      <c r="H240" s="47">
        <f t="shared" si="18"/>
        <v>19</v>
      </c>
      <c r="I240" s="47">
        <f t="shared" si="18"/>
        <v>20</v>
      </c>
      <c r="J240" s="47">
        <f t="shared" si="18"/>
        <v>0</v>
      </c>
      <c r="K240" s="47">
        <f t="shared" si="18"/>
        <v>0</v>
      </c>
      <c r="L240" s="47">
        <f t="shared" si="18"/>
        <v>1</v>
      </c>
      <c r="M240" s="47">
        <f t="shared" si="18"/>
        <v>1</v>
      </c>
      <c r="N240" s="48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6"/>
    </row>
    <row r="241" spans="1:27" ht="16.5" thickBot="1">
      <c r="A241" s="31"/>
      <c r="B241" s="31"/>
      <c r="C241" s="31"/>
      <c r="D241" s="31"/>
      <c r="E241" s="31"/>
      <c r="F241" s="31"/>
      <c r="G241" s="23"/>
      <c r="H241" s="23"/>
      <c r="I241" s="23"/>
      <c r="J241" s="23"/>
      <c r="K241" s="23"/>
      <c r="L241" s="23"/>
      <c r="M241" s="23"/>
      <c r="N241" s="24"/>
    </row>
    <row r="242" spans="1:27" ht="18.75">
      <c r="A242" s="80" t="s">
        <v>0</v>
      </c>
      <c r="B242" s="75" t="s">
        <v>8</v>
      </c>
      <c r="C242" s="75" t="s">
        <v>9</v>
      </c>
      <c r="D242" s="75" t="s">
        <v>10</v>
      </c>
      <c r="E242" s="75"/>
      <c r="F242" s="75" t="s">
        <v>11</v>
      </c>
      <c r="G242" s="75" t="s">
        <v>12</v>
      </c>
      <c r="H242" s="75" t="s">
        <v>13</v>
      </c>
      <c r="I242" s="75" t="s">
        <v>14</v>
      </c>
      <c r="J242" s="61" t="s">
        <v>53</v>
      </c>
      <c r="K242" s="61" t="s">
        <v>54</v>
      </c>
      <c r="L242" s="61" t="s">
        <v>55</v>
      </c>
      <c r="M242" s="61" t="s">
        <v>56</v>
      </c>
      <c r="N242" s="63" t="s">
        <v>15</v>
      </c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77"/>
    </row>
    <row r="243" spans="1:27" ht="19.5" thickBot="1">
      <c r="A243" s="81"/>
      <c r="B243" s="76"/>
      <c r="C243" s="76"/>
      <c r="D243" s="76"/>
      <c r="E243" s="76"/>
      <c r="F243" s="76"/>
      <c r="G243" s="76"/>
      <c r="H243" s="76"/>
      <c r="I243" s="76"/>
      <c r="J243" s="62"/>
      <c r="K243" s="62"/>
      <c r="L243" s="62"/>
      <c r="M243" s="62"/>
      <c r="N243" s="6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77"/>
    </row>
    <row r="244" spans="1:27" ht="19.5" thickBot="1">
      <c r="A244" s="52">
        <v>20</v>
      </c>
      <c r="B244" s="78" t="s">
        <v>65</v>
      </c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9"/>
      <c r="O244" s="12"/>
      <c r="P244" s="12"/>
      <c r="Q244" s="12"/>
      <c r="R244" s="12"/>
      <c r="S244" s="12"/>
      <c r="T244" s="5"/>
      <c r="U244" s="5"/>
      <c r="V244" s="5"/>
      <c r="W244" s="5"/>
      <c r="X244" s="5"/>
      <c r="Y244" s="5"/>
      <c r="Z244" s="5"/>
      <c r="AA244" s="6"/>
    </row>
    <row r="245" spans="1:27" ht="18.75">
      <c r="A245" s="53" t="s">
        <v>156</v>
      </c>
      <c r="B245" s="54" t="s">
        <v>233</v>
      </c>
      <c r="C245" s="55">
        <v>4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6" t="s">
        <v>29</v>
      </c>
      <c r="O245" s="6"/>
      <c r="P245" s="6"/>
      <c r="Q245" s="6"/>
      <c r="R245" s="6"/>
      <c r="S245" s="13"/>
      <c r="T245" s="7"/>
      <c r="U245" s="7"/>
      <c r="V245" s="7"/>
      <c r="W245" s="8"/>
      <c r="X245" s="8"/>
      <c r="Y245" s="5"/>
      <c r="Z245" s="5"/>
      <c r="AA245" s="6"/>
    </row>
    <row r="246" spans="1:27" ht="18.75">
      <c r="A246" s="25" t="s">
        <v>158</v>
      </c>
      <c r="B246" s="26" t="s">
        <v>235</v>
      </c>
      <c r="C246" s="27"/>
      <c r="D246" s="27"/>
      <c r="E246" s="27"/>
      <c r="F246" s="27"/>
      <c r="G246" s="27"/>
      <c r="H246" s="27">
        <v>1</v>
      </c>
      <c r="I246" s="27"/>
      <c r="J246" s="27"/>
      <c r="K246" s="27"/>
      <c r="L246" s="27"/>
      <c r="M246" s="27"/>
      <c r="N246" s="46" t="s">
        <v>29</v>
      </c>
      <c r="O246" s="6"/>
      <c r="P246" s="6"/>
      <c r="Q246" s="7"/>
      <c r="R246" s="7"/>
      <c r="S246" s="6"/>
      <c r="T246" s="7"/>
      <c r="U246" s="7"/>
      <c r="V246" s="6"/>
      <c r="W246" s="6"/>
      <c r="X246" s="8"/>
      <c r="Y246" s="5"/>
      <c r="Z246" s="5"/>
      <c r="AA246" s="6"/>
    </row>
    <row r="247" spans="1:27" ht="18.75">
      <c r="A247" s="25" t="s">
        <v>416</v>
      </c>
      <c r="B247" s="26" t="s">
        <v>237</v>
      </c>
      <c r="C247" s="27"/>
      <c r="D247" s="27"/>
      <c r="E247" s="27"/>
      <c r="F247" s="27"/>
      <c r="G247" s="27"/>
      <c r="H247" s="27">
        <v>1</v>
      </c>
      <c r="I247" s="27"/>
      <c r="J247" s="27"/>
      <c r="K247" s="27"/>
      <c r="L247" s="27"/>
      <c r="M247" s="27"/>
      <c r="N247" s="46" t="s">
        <v>29</v>
      </c>
      <c r="O247" s="6"/>
      <c r="P247" s="6"/>
      <c r="Q247" s="7"/>
      <c r="R247" s="7"/>
      <c r="S247" s="6"/>
      <c r="T247" s="6"/>
      <c r="U247" s="6"/>
      <c r="V247" s="7"/>
      <c r="W247" s="6"/>
      <c r="X247" s="8"/>
      <c r="Y247" s="5"/>
      <c r="Z247" s="5"/>
      <c r="AA247" s="6"/>
    </row>
    <row r="248" spans="1:27" ht="18.75">
      <c r="A248" s="25" t="s">
        <v>160</v>
      </c>
      <c r="B248" s="26" t="s">
        <v>239</v>
      </c>
      <c r="C248" s="27"/>
      <c r="D248" s="27"/>
      <c r="E248" s="27"/>
      <c r="F248" s="27"/>
      <c r="G248" s="27"/>
      <c r="H248" s="27">
        <v>1</v>
      </c>
      <c r="I248" s="27"/>
      <c r="J248" s="27"/>
      <c r="K248" s="27"/>
      <c r="L248" s="27"/>
      <c r="M248" s="27"/>
      <c r="N248" s="46" t="s">
        <v>28</v>
      </c>
      <c r="O248" s="20"/>
      <c r="P248" s="20"/>
      <c r="Q248" s="7"/>
      <c r="R248" s="7"/>
      <c r="S248" s="20"/>
      <c r="T248" s="20"/>
      <c r="U248" s="20"/>
      <c r="V248" s="7"/>
      <c r="W248" s="20"/>
      <c r="X248" s="8"/>
      <c r="Y248" s="5"/>
      <c r="Z248" s="5"/>
      <c r="AA248" s="20"/>
    </row>
    <row r="249" spans="1:27" ht="18.75">
      <c r="A249" s="25" t="s">
        <v>162</v>
      </c>
      <c r="B249" s="26" t="s">
        <v>241</v>
      </c>
      <c r="C249" s="27"/>
      <c r="D249" s="27"/>
      <c r="E249" s="27"/>
      <c r="F249" s="27"/>
      <c r="G249" s="27"/>
      <c r="H249" s="27">
        <v>1</v>
      </c>
      <c r="I249" s="27"/>
      <c r="J249" s="27"/>
      <c r="K249" s="27"/>
      <c r="L249" s="27"/>
      <c r="M249" s="27"/>
      <c r="N249" s="46" t="s">
        <v>28</v>
      </c>
      <c r="O249" s="20"/>
      <c r="P249" s="20"/>
      <c r="Q249" s="7"/>
      <c r="R249" s="7"/>
      <c r="S249" s="20"/>
      <c r="T249" s="20"/>
      <c r="U249" s="20"/>
      <c r="V249" s="7"/>
      <c r="W249" s="20"/>
      <c r="X249" s="8"/>
      <c r="Y249" s="5"/>
      <c r="Z249" s="5"/>
      <c r="AA249" s="20"/>
    </row>
    <row r="250" spans="1:27" ht="18.75">
      <c r="A250" s="25" t="s">
        <v>417</v>
      </c>
      <c r="B250" s="26" t="s">
        <v>243</v>
      </c>
      <c r="C250" s="27"/>
      <c r="D250" s="27"/>
      <c r="E250" s="27"/>
      <c r="F250" s="27"/>
      <c r="G250" s="27"/>
      <c r="H250" s="27">
        <v>1</v>
      </c>
      <c r="I250" s="27"/>
      <c r="J250" s="27"/>
      <c r="K250" s="27"/>
      <c r="L250" s="27"/>
      <c r="M250" s="27"/>
      <c r="N250" s="46" t="s">
        <v>28</v>
      </c>
      <c r="O250" s="20"/>
      <c r="P250" s="20"/>
      <c r="Q250" s="7"/>
      <c r="R250" s="7"/>
      <c r="S250" s="20"/>
      <c r="T250" s="20"/>
      <c r="U250" s="20"/>
      <c r="V250" s="7"/>
      <c r="W250" s="20"/>
      <c r="X250" s="8"/>
      <c r="Y250" s="5"/>
      <c r="Z250" s="5"/>
      <c r="AA250" s="20"/>
    </row>
    <row r="251" spans="1:27" ht="18.75">
      <c r="A251" s="25" t="s">
        <v>418</v>
      </c>
      <c r="B251" s="26" t="s">
        <v>245</v>
      </c>
      <c r="C251" s="32"/>
      <c r="D251" s="32"/>
      <c r="E251" s="32"/>
      <c r="F251" s="32"/>
      <c r="G251" s="32"/>
      <c r="H251" s="32">
        <v>1</v>
      </c>
      <c r="I251" s="32"/>
      <c r="J251" s="27"/>
      <c r="K251" s="27"/>
      <c r="L251" s="27"/>
      <c r="M251" s="27"/>
      <c r="N251" s="46" t="s">
        <v>30</v>
      </c>
      <c r="O251" s="34"/>
      <c r="P251" s="34"/>
      <c r="Q251" s="7"/>
      <c r="R251" s="7"/>
      <c r="S251" s="34"/>
      <c r="T251" s="34"/>
      <c r="U251" s="34"/>
      <c r="V251" s="7"/>
      <c r="W251" s="34"/>
      <c r="X251" s="8"/>
      <c r="Y251" s="5"/>
      <c r="Z251" s="5"/>
      <c r="AA251" s="34"/>
    </row>
    <row r="252" spans="1:27" ht="19.5" thickBot="1">
      <c r="A252" s="89" t="s">
        <v>64</v>
      </c>
      <c r="B252" s="90"/>
      <c r="C252" s="47">
        <f>SUM(C245:C251)</f>
        <v>4</v>
      </c>
      <c r="D252" s="47">
        <f t="shared" ref="D252:M252" si="19">SUM(D245:D251)</f>
        <v>0</v>
      </c>
      <c r="E252" s="47">
        <f t="shared" si="19"/>
        <v>0</v>
      </c>
      <c r="F252" s="47">
        <f t="shared" si="19"/>
        <v>0</v>
      </c>
      <c r="G252" s="47">
        <f t="shared" si="19"/>
        <v>0</v>
      </c>
      <c r="H252" s="47">
        <f t="shared" si="19"/>
        <v>6</v>
      </c>
      <c r="I252" s="47">
        <f t="shared" si="19"/>
        <v>0</v>
      </c>
      <c r="J252" s="47">
        <f t="shared" si="19"/>
        <v>0</v>
      </c>
      <c r="K252" s="47">
        <f t="shared" si="19"/>
        <v>0</v>
      </c>
      <c r="L252" s="47">
        <f t="shared" si="19"/>
        <v>0</v>
      </c>
      <c r="M252" s="47">
        <f t="shared" si="19"/>
        <v>0</v>
      </c>
      <c r="N252" s="48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6"/>
    </row>
    <row r="253" spans="1:27" ht="16.5" thickBot="1">
      <c r="A253" s="31"/>
      <c r="B253" s="31"/>
      <c r="C253" s="31"/>
      <c r="D253" s="31"/>
      <c r="E253" s="31"/>
      <c r="F253" s="31"/>
      <c r="G253" s="23"/>
      <c r="H253" s="23"/>
      <c r="I253" s="23"/>
      <c r="J253" s="23"/>
      <c r="K253" s="23"/>
      <c r="L253" s="23"/>
      <c r="M253" s="23"/>
      <c r="N253" s="24"/>
    </row>
    <row r="254" spans="1:27" ht="18.75">
      <c r="A254" s="80" t="s">
        <v>0</v>
      </c>
      <c r="B254" s="75" t="s">
        <v>8</v>
      </c>
      <c r="C254" s="75" t="s">
        <v>9</v>
      </c>
      <c r="D254" s="75" t="s">
        <v>10</v>
      </c>
      <c r="E254" s="75"/>
      <c r="F254" s="75" t="s">
        <v>11</v>
      </c>
      <c r="G254" s="75" t="s">
        <v>12</v>
      </c>
      <c r="H254" s="75" t="s">
        <v>13</v>
      </c>
      <c r="I254" s="75" t="s">
        <v>14</v>
      </c>
      <c r="J254" s="61" t="s">
        <v>53</v>
      </c>
      <c r="K254" s="61" t="s">
        <v>54</v>
      </c>
      <c r="L254" s="61" t="s">
        <v>55</v>
      </c>
      <c r="M254" s="61" t="s">
        <v>56</v>
      </c>
      <c r="N254" s="63" t="s">
        <v>15</v>
      </c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77"/>
    </row>
    <row r="255" spans="1:27" ht="19.5" thickBot="1">
      <c r="A255" s="81"/>
      <c r="B255" s="76"/>
      <c r="C255" s="76"/>
      <c r="D255" s="76"/>
      <c r="E255" s="76"/>
      <c r="F255" s="76"/>
      <c r="G255" s="76"/>
      <c r="H255" s="76"/>
      <c r="I255" s="76"/>
      <c r="J255" s="62"/>
      <c r="K255" s="62"/>
      <c r="L255" s="62"/>
      <c r="M255" s="62"/>
      <c r="N255" s="6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77"/>
    </row>
    <row r="256" spans="1:27" ht="19.5" thickBot="1">
      <c r="A256" s="52">
        <v>21</v>
      </c>
      <c r="B256" s="78" t="s">
        <v>7</v>
      </c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  <c r="O256" s="12"/>
      <c r="P256" s="12"/>
      <c r="Q256" s="12"/>
      <c r="R256" s="12"/>
      <c r="S256" s="12"/>
      <c r="T256" s="5"/>
      <c r="U256" s="5"/>
      <c r="V256" s="5"/>
      <c r="W256" s="5"/>
      <c r="X256" s="5"/>
      <c r="Y256" s="5"/>
      <c r="Z256" s="5"/>
      <c r="AA256" s="6"/>
    </row>
    <row r="257" spans="1:27" ht="31.5">
      <c r="A257" s="53" t="s">
        <v>220</v>
      </c>
      <c r="B257" s="54" t="s">
        <v>247</v>
      </c>
      <c r="C257" s="55">
        <v>14</v>
      </c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6" t="s">
        <v>30</v>
      </c>
      <c r="O257" s="5"/>
      <c r="P257" s="5"/>
      <c r="Q257" s="5"/>
      <c r="R257" s="5"/>
      <c r="S257" s="7"/>
      <c r="T257" s="7"/>
      <c r="U257" s="8"/>
      <c r="V257" s="7"/>
      <c r="W257" s="5"/>
      <c r="X257" s="5"/>
      <c r="Y257" s="5"/>
      <c r="Z257" s="5"/>
      <c r="AA257" s="6"/>
    </row>
    <row r="258" spans="1:27" ht="31.5">
      <c r="A258" s="25" t="s">
        <v>222</v>
      </c>
      <c r="B258" s="26" t="s">
        <v>249</v>
      </c>
      <c r="C258" s="27">
        <v>4</v>
      </c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46" t="s">
        <v>20</v>
      </c>
      <c r="O258" s="6"/>
      <c r="P258" s="6"/>
      <c r="Q258" s="7"/>
      <c r="R258" s="7"/>
      <c r="S258" s="7"/>
      <c r="T258" s="7"/>
      <c r="U258" s="7"/>
      <c r="V258" s="7"/>
      <c r="W258" s="8"/>
      <c r="X258" s="8"/>
      <c r="Y258" s="5"/>
      <c r="Z258" s="5"/>
      <c r="AA258" s="6"/>
    </row>
    <row r="259" spans="1:27" ht="31.5">
      <c r="A259" s="25" t="s">
        <v>224</v>
      </c>
      <c r="B259" s="26" t="s">
        <v>251</v>
      </c>
      <c r="C259" s="27">
        <v>21</v>
      </c>
      <c r="D259" s="27">
        <v>0.64</v>
      </c>
      <c r="E259" s="27">
        <v>0.12</v>
      </c>
      <c r="F259" s="27"/>
      <c r="G259" s="27"/>
      <c r="H259" s="27"/>
      <c r="I259" s="27"/>
      <c r="J259" s="27"/>
      <c r="K259" s="27"/>
      <c r="L259" s="27"/>
      <c r="M259" s="27"/>
      <c r="N259" s="46" t="s">
        <v>28</v>
      </c>
      <c r="O259" s="6"/>
      <c r="P259" s="6"/>
      <c r="Q259" s="6"/>
      <c r="R259" s="7"/>
      <c r="S259" s="6"/>
      <c r="T259" s="7"/>
      <c r="U259" s="7"/>
      <c r="V259" s="7"/>
      <c r="W259" s="8"/>
      <c r="X259" s="6"/>
      <c r="Y259" s="5"/>
      <c r="Z259" s="5"/>
      <c r="AA259" s="6"/>
    </row>
    <row r="260" spans="1:27" ht="31.5">
      <c r="A260" s="25" t="s">
        <v>226</v>
      </c>
      <c r="B260" s="26" t="s">
        <v>252</v>
      </c>
      <c r="C260" s="27">
        <v>17</v>
      </c>
      <c r="D260" s="27">
        <v>0.44</v>
      </c>
      <c r="E260" s="27">
        <v>0.1</v>
      </c>
      <c r="F260" s="27"/>
      <c r="G260" s="27"/>
      <c r="H260" s="27"/>
      <c r="I260" s="27"/>
      <c r="J260" s="27"/>
      <c r="K260" s="27"/>
      <c r="L260" s="27"/>
      <c r="M260" s="27"/>
      <c r="N260" s="46" t="s">
        <v>17</v>
      </c>
      <c r="O260" s="6"/>
      <c r="P260" s="6"/>
      <c r="Q260" s="7"/>
      <c r="R260" s="7"/>
      <c r="S260" s="7"/>
      <c r="T260" s="7"/>
      <c r="U260" s="7"/>
      <c r="V260" s="6"/>
      <c r="W260" s="6"/>
      <c r="X260" s="8"/>
      <c r="Y260" s="5"/>
      <c r="Z260" s="5"/>
      <c r="AA260" s="6"/>
    </row>
    <row r="261" spans="1:27" ht="31.5">
      <c r="A261" s="25" t="s">
        <v>419</v>
      </c>
      <c r="B261" s="26" t="s">
        <v>253</v>
      </c>
      <c r="C261" s="27">
        <v>16</v>
      </c>
      <c r="D261" s="27">
        <v>0.48</v>
      </c>
      <c r="E261" s="27"/>
      <c r="F261" s="27"/>
      <c r="G261" s="27"/>
      <c r="H261" s="27"/>
      <c r="I261" s="27"/>
      <c r="J261" s="27"/>
      <c r="K261" s="27"/>
      <c r="L261" s="27"/>
      <c r="M261" s="27"/>
      <c r="N261" s="46" t="s">
        <v>17</v>
      </c>
      <c r="O261" s="6"/>
      <c r="P261" s="6"/>
      <c r="Q261" s="7"/>
      <c r="R261" s="7"/>
      <c r="S261" s="6"/>
      <c r="T261" s="7"/>
      <c r="U261" s="7"/>
      <c r="V261" s="6"/>
      <c r="W261" s="6"/>
      <c r="X261" s="8"/>
      <c r="Y261" s="5"/>
      <c r="Z261" s="5"/>
      <c r="AA261" s="6"/>
    </row>
    <row r="262" spans="1:27" ht="31.5">
      <c r="A262" s="25" t="s">
        <v>420</v>
      </c>
      <c r="B262" s="26" t="s">
        <v>302</v>
      </c>
      <c r="C262" s="39">
        <v>29</v>
      </c>
      <c r="D262" s="28">
        <v>0.88</v>
      </c>
      <c r="E262" s="28">
        <v>7.0000000000000007E-2</v>
      </c>
      <c r="F262" s="28"/>
      <c r="G262" s="28"/>
      <c r="H262" s="28"/>
      <c r="I262" s="28"/>
      <c r="J262" s="32"/>
      <c r="K262" s="32"/>
      <c r="L262" s="32"/>
      <c r="M262" s="32"/>
      <c r="N262" s="46" t="s">
        <v>57</v>
      </c>
      <c r="O262" s="6"/>
      <c r="P262" s="6"/>
      <c r="Q262" s="7"/>
      <c r="R262" s="7"/>
      <c r="S262" s="7"/>
      <c r="T262" s="7"/>
      <c r="U262" s="7"/>
      <c r="V262" s="16"/>
      <c r="W262" s="6"/>
      <c r="X262" s="8"/>
      <c r="Y262" s="5"/>
      <c r="Z262" s="5"/>
      <c r="AA262" s="6"/>
    </row>
    <row r="263" spans="1:27" ht="31.5">
      <c r="A263" s="25" t="s">
        <v>421</v>
      </c>
      <c r="B263" s="26" t="s">
        <v>303</v>
      </c>
      <c r="C263" s="39">
        <v>19</v>
      </c>
      <c r="D263" s="28">
        <v>0.68</v>
      </c>
      <c r="E263" s="28">
        <v>0.12</v>
      </c>
      <c r="F263" s="28"/>
      <c r="G263" s="28"/>
      <c r="H263" s="28"/>
      <c r="I263" s="28"/>
      <c r="J263" s="32"/>
      <c r="K263" s="32"/>
      <c r="L263" s="32"/>
      <c r="M263" s="32"/>
      <c r="N263" s="46" t="s">
        <v>51</v>
      </c>
      <c r="O263" s="34"/>
      <c r="P263" s="34"/>
      <c r="Q263" s="7"/>
      <c r="R263" s="7"/>
      <c r="S263" s="7"/>
      <c r="T263" s="7"/>
      <c r="U263" s="7"/>
      <c r="V263" s="16"/>
      <c r="W263" s="34"/>
      <c r="X263" s="8"/>
      <c r="Y263" s="5"/>
      <c r="Z263" s="5"/>
      <c r="AA263" s="34"/>
    </row>
    <row r="264" spans="1:27" ht="19.5" thickBot="1">
      <c r="A264" s="89" t="s">
        <v>39</v>
      </c>
      <c r="B264" s="90"/>
      <c r="C264" s="47">
        <f>SUM(C257:C263)</f>
        <v>120</v>
      </c>
      <c r="D264" s="47">
        <f t="shared" ref="D264:M264" si="20">SUM(D257:D263)</f>
        <v>3.12</v>
      </c>
      <c r="E264" s="47">
        <f t="shared" si="20"/>
        <v>0.41000000000000003</v>
      </c>
      <c r="F264" s="47">
        <f t="shared" si="20"/>
        <v>0</v>
      </c>
      <c r="G264" s="47">
        <f t="shared" si="20"/>
        <v>0</v>
      </c>
      <c r="H264" s="47">
        <f t="shared" si="20"/>
        <v>0</v>
      </c>
      <c r="I264" s="47">
        <f t="shared" si="20"/>
        <v>0</v>
      </c>
      <c r="J264" s="47">
        <f t="shared" si="20"/>
        <v>0</v>
      </c>
      <c r="K264" s="47">
        <f t="shared" si="20"/>
        <v>0</v>
      </c>
      <c r="L264" s="47">
        <f t="shared" si="20"/>
        <v>0</v>
      </c>
      <c r="M264" s="47">
        <f t="shared" si="20"/>
        <v>0</v>
      </c>
      <c r="N264" s="48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6"/>
    </row>
    <row r="265" spans="1:27" ht="16.5" thickBot="1">
      <c r="A265" s="31"/>
      <c r="B265" s="31"/>
      <c r="C265" s="31"/>
      <c r="D265" s="31"/>
      <c r="E265" s="31"/>
      <c r="F265" s="31"/>
      <c r="G265" s="23"/>
      <c r="H265" s="23"/>
      <c r="I265" s="23"/>
      <c r="J265" s="23"/>
      <c r="K265" s="23"/>
      <c r="L265" s="23"/>
      <c r="M265" s="23"/>
      <c r="N265" s="24"/>
    </row>
    <row r="266" spans="1:27" ht="18.75">
      <c r="A266" s="80" t="s">
        <v>0</v>
      </c>
      <c r="B266" s="75" t="s">
        <v>8</v>
      </c>
      <c r="C266" s="75" t="s">
        <v>9</v>
      </c>
      <c r="D266" s="75" t="s">
        <v>10</v>
      </c>
      <c r="E266" s="75"/>
      <c r="F266" s="75" t="s">
        <v>11</v>
      </c>
      <c r="G266" s="75" t="s">
        <v>12</v>
      </c>
      <c r="H266" s="75" t="s">
        <v>13</v>
      </c>
      <c r="I266" s="75" t="s">
        <v>14</v>
      </c>
      <c r="J266" s="61" t="s">
        <v>53</v>
      </c>
      <c r="K266" s="61" t="s">
        <v>54</v>
      </c>
      <c r="L266" s="61" t="s">
        <v>55</v>
      </c>
      <c r="M266" s="61" t="s">
        <v>56</v>
      </c>
      <c r="N266" s="63" t="s">
        <v>15</v>
      </c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77"/>
    </row>
    <row r="267" spans="1:27" ht="19.5" thickBot="1">
      <c r="A267" s="81"/>
      <c r="B267" s="76"/>
      <c r="C267" s="76"/>
      <c r="D267" s="76"/>
      <c r="E267" s="76"/>
      <c r="F267" s="76"/>
      <c r="G267" s="76"/>
      <c r="H267" s="76"/>
      <c r="I267" s="76"/>
      <c r="J267" s="62"/>
      <c r="K267" s="62"/>
      <c r="L267" s="62"/>
      <c r="M267" s="62"/>
      <c r="N267" s="6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77"/>
    </row>
    <row r="268" spans="1:27" ht="19.5" thickBot="1">
      <c r="A268" s="52">
        <v>22</v>
      </c>
      <c r="B268" s="78" t="s">
        <v>63</v>
      </c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9"/>
      <c r="O268" s="12"/>
      <c r="P268" s="12"/>
      <c r="Q268" s="12"/>
      <c r="R268" s="12"/>
      <c r="S268" s="12"/>
      <c r="T268" s="5"/>
      <c r="U268" s="5"/>
      <c r="V268" s="5"/>
      <c r="W268" s="5"/>
      <c r="X268" s="5"/>
      <c r="Y268" s="5"/>
      <c r="Z268" s="5"/>
      <c r="AA268" s="6"/>
    </row>
    <row r="269" spans="1:27" ht="31.5">
      <c r="A269" s="53" t="s">
        <v>232</v>
      </c>
      <c r="B269" s="54" t="s">
        <v>255</v>
      </c>
      <c r="C269" s="55">
        <v>7</v>
      </c>
      <c r="D269" s="55">
        <v>0.3</v>
      </c>
      <c r="E269" s="55"/>
      <c r="F269" s="55"/>
      <c r="G269" s="55"/>
      <c r="H269" s="55"/>
      <c r="I269" s="55"/>
      <c r="J269" s="57"/>
      <c r="K269" s="57"/>
      <c r="L269" s="57"/>
      <c r="M269" s="57"/>
      <c r="N269" s="56" t="s">
        <v>47</v>
      </c>
      <c r="O269" s="15"/>
      <c r="P269" s="15"/>
      <c r="Q269" s="15"/>
      <c r="R269" s="7"/>
      <c r="S269" s="7"/>
      <c r="T269" s="7"/>
      <c r="U269" s="8"/>
      <c r="V269" s="8"/>
      <c r="W269" s="5"/>
      <c r="X269" s="5"/>
      <c r="Y269" s="5"/>
      <c r="Z269" s="5"/>
      <c r="AA269" s="6"/>
    </row>
    <row r="270" spans="1:27" ht="31.5">
      <c r="A270" s="25" t="s">
        <v>234</v>
      </c>
      <c r="B270" s="26" t="s">
        <v>257</v>
      </c>
      <c r="C270" s="27">
        <v>3</v>
      </c>
      <c r="D270" s="27">
        <v>0.35</v>
      </c>
      <c r="E270" s="27">
        <v>0.4</v>
      </c>
      <c r="F270" s="27"/>
      <c r="G270" s="27"/>
      <c r="H270" s="27"/>
      <c r="I270" s="27"/>
      <c r="J270" s="27"/>
      <c r="K270" s="27"/>
      <c r="L270" s="27"/>
      <c r="M270" s="27"/>
      <c r="N270" s="46" t="s">
        <v>47</v>
      </c>
      <c r="O270" s="5"/>
      <c r="P270" s="5"/>
      <c r="Q270" s="7"/>
      <c r="R270" s="7"/>
      <c r="S270" s="7"/>
      <c r="T270" s="7"/>
      <c r="U270" s="7"/>
      <c r="V270" s="7"/>
      <c r="W270" s="7"/>
      <c r="X270" s="8"/>
      <c r="Y270" s="5"/>
      <c r="Z270" s="5"/>
      <c r="AA270" s="6"/>
    </row>
    <row r="271" spans="1:27" ht="31.5">
      <c r="A271" s="25" t="s">
        <v>236</v>
      </c>
      <c r="B271" s="26" t="s">
        <v>259</v>
      </c>
      <c r="C271" s="27">
        <v>7</v>
      </c>
      <c r="D271" s="27">
        <v>0.19</v>
      </c>
      <c r="E271" s="27">
        <v>0.3</v>
      </c>
      <c r="F271" s="27"/>
      <c r="G271" s="27"/>
      <c r="H271" s="27"/>
      <c r="I271" s="27"/>
      <c r="J271" s="27"/>
      <c r="K271" s="27"/>
      <c r="L271" s="27"/>
      <c r="M271" s="27"/>
      <c r="N271" s="46" t="s">
        <v>17</v>
      </c>
      <c r="O271" s="6"/>
      <c r="P271" s="6"/>
      <c r="Q271" s="6"/>
      <c r="R271" s="7"/>
      <c r="S271" s="16"/>
      <c r="T271" s="7"/>
      <c r="U271" s="7"/>
      <c r="V271" s="7"/>
      <c r="W271" s="8"/>
      <c r="X271" s="8"/>
      <c r="Y271" s="5"/>
      <c r="Z271" s="5"/>
      <c r="AA271" s="6"/>
    </row>
    <row r="272" spans="1:27" ht="31.5">
      <c r="A272" s="25" t="s">
        <v>238</v>
      </c>
      <c r="B272" s="26" t="s">
        <v>261</v>
      </c>
      <c r="C272" s="27">
        <v>11</v>
      </c>
      <c r="D272" s="27">
        <v>0.51</v>
      </c>
      <c r="E272" s="27"/>
      <c r="F272" s="27"/>
      <c r="G272" s="27"/>
      <c r="H272" s="27"/>
      <c r="I272" s="27"/>
      <c r="J272" s="27"/>
      <c r="K272" s="27"/>
      <c r="L272" s="27"/>
      <c r="M272" s="27"/>
      <c r="N272" s="46" t="s">
        <v>28</v>
      </c>
      <c r="O272" s="15"/>
      <c r="P272" s="15"/>
      <c r="Q272" s="15"/>
      <c r="R272" s="7"/>
      <c r="S272" s="6"/>
      <c r="T272" s="7"/>
      <c r="U272" s="7"/>
      <c r="V272" s="7"/>
      <c r="W272" s="7"/>
      <c r="X272" s="6"/>
      <c r="Y272" s="5"/>
      <c r="Z272" s="5"/>
      <c r="AA272" s="6"/>
    </row>
    <row r="273" spans="1:27" ht="31.5">
      <c r="A273" s="25" t="s">
        <v>240</v>
      </c>
      <c r="B273" s="26" t="s">
        <v>263</v>
      </c>
      <c r="C273" s="27">
        <v>8</v>
      </c>
      <c r="D273" s="27">
        <v>0.85</v>
      </c>
      <c r="E273" s="27"/>
      <c r="F273" s="27"/>
      <c r="G273" s="27"/>
      <c r="H273" s="27"/>
      <c r="I273" s="27"/>
      <c r="J273" s="27"/>
      <c r="K273" s="27"/>
      <c r="L273" s="27"/>
      <c r="M273" s="27"/>
      <c r="N273" s="46" t="s">
        <v>28</v>
      </c>
      <c r="O273" s="6"/>
      <c r="P273" s="6"/>
      <c r="Q273" s="6"/>
      <c r="R273" s="6"/>
      <c r="S273" s="6"/>
      <c r="T273" s="16"/>
      <c r="U273" s="7"/>
      <c r="V273" s="16"/>
      <c r="W273" s="7"/>
      <c r="X273" s="8"/>
      <c r="Y273" s="5"/>
      <c r="Z273" s="5"/>
      <c r="AA273" s="6"/>
    </row>
    <row r="274" spans="1:27" ht="18.75">
      <c r="A274" s="25" t="s">
        <v>242</v>
      </c>
      <c r="B274" s="26" t="s">
        <v>265</v>
      </c>
      <c r="C274" s="27"/>
      <c r="D274" s="27"/>
      <c r="E274" s="27"/>
      <c r="F274" s="27"/>
      <c r="G274" s="27"/>
      <c r="H274" s="27">
        <v>7</v>
      </c>
      <c r="I274" s="27"/>
      <c r="J274" s="27"/>
      <c r="K274" s="27"/>
      <c r="L274" s="27"/>
      <c r="M274" s="27"/>
      <c r="N274" s="46" t="s">
        <v>43</v>
      </c>
      <c r="O274" s="34"/>
      <c r="P274" s="34"/>
      <c r="Q274" s="34"/>
      <c r="R274" s="34"/>
      <c r="S274" s="34"/>
      <c r="T274" s="16"/>
      <c r="U274" s="7"/>
      <c r="V274" s="16"/>
      <c r="W274" s="7"/>
      <c r="X274" s="8"/>
      <c r="Y274" s="5"/>
      <c r="Z274" s="5"/>
      <c r="AA274" s="34"/>
    </row>
    <row r="275" spans="1:27" ht="18.75">
      <c r="A275" s="25" t="s">
        <v>244</v>
      </c>
      <c r="B275" s="26" t="s">
        <v>267</v>
      </c>
      <c r="C275" s="27"/>
      <c r="D275" s="27"/>
      <c r="E275" s="27"/>
      <c r="F275" s="27"/>
      <c r="G275" s="27"/>
      <c r="H275" s="27">
        <v>7</v>
      </c>
      <c r="I275" s="27"/>
      <c r="J275" s="27"/>
      <c r="K275" s="27"/>
      <c r="L275" s="27"/>
      <c r="M275" s="27"/>
      <c r="N275" s="46" t="s">
        <v>43</v>
      </c>
      <c r="O275" s="34"/>
      <c r="P275" s="34"/>
      <c r="Q275" s="34"/>
      <c r="R275" s="34"/>
      <c r="S275" s="34"/>
      <c r="T275" s="16"/>
      <c r="U275" s="7"/>
      <c r="V275" s="16"/>
      <c r="W275" s="7"/>
      <c r="X275" s="8"/>
      <c r="Y275" s="5"/>
      <c r="Z275" s="5"/>
      <c r="AA275" s="34"/>
    </row>
    <row r="276" spans="1:27" ht="18.75">
      <c r="A276" s="25" t="s">
        <v>422</v>
      </c>
      <c r="B276" s="44" t="s">
        <v>272</v>
      </c>
      <c r="C276" s="39"/>
      <c r="D276" s="39"/>
      <c r="E276" s="39"/>
      <c r="F276" s="39"/>
      <c r="G276" s="39"/>
      <c r="H276" s="39"/>
      <c r="I276" s="39">
        <v>5</v>
      </c>
      <c r="J276" s="27"/>
      <c r="K276" s="27"/>
      <c r="L276" s="27"/>
      <c r="M276" s="27"/>
      <c r="N276" s="46" t="s">
        <v>58</v>
      </c>
      <c r="O276" s="34"/>
      <c r="P276" s="34"/>
      <c r="Q276" s="34"/>
      <c r="R276" s="34"/>
      <c r="S276" s="34"/>
      <c r="T276" s="16"/>
      <c r="U276" s="7"/>
      <c r="V276" s="16"/>
      <c r="W276" s="7"/>
      <c r="X276" s="8"/>
      <c r="Y276" s="5"/>
      <c r="Z276" s="5"/>
      <c r="AA276" s="34"/>
    </row>
    <row r="277" spans="1:27" ht="31.5">
      <c r="A277" s="25" t="s">
        <v>423</v>
      </c>
      <c r="B277" s="26" t="s">
        <v>304</v>
      </c>
      <c r="C277" s="39">
        <v>2</v>
      </c>
      <c r="D277" s="28">
        <v>0.61599999999999999</v>
      </c>
      <c r="E277" s="28"/>
      <c r="F277" s="28"/>
      <c r="G277" s="28"/>
      <c r="H277" s="28"/>
      <c r="I277" s="28"/>
      <c r="J277" s="27"/>
      <c r="K277" s="27"/>
      <c r="L277" s="27"/>
      <c r="M277" s="27"/>
      <c r="N277" s="46" t="s">
        <v>60</v>
      </c>
      <c r="O277" s="34"/>
      <c r="P277" s="34"/>
      <c r="Q277" s="34"/>
      <c r="R277" s="34"/>
      <c r="S277" s="34"/>
      <c r="T277" s="16"/>
      <c r="U277" s="7"/>
      <c r="V277" s="16"/>
      <c r="W277" s="7"/>
      <c r="X277" s="8"/>
      <c r="Y277" s="5"/>
      <c r="Z277" s="5"/>
      <c r="AA277" s="34"/>
    </row>
    <row r="278" spans="1:27" ht="31.5">
      <c r="A278" s="25" t="s">
        <v>424</v>
      </c>
      <c r="B278" s="26" t="s">
        <v>308</v>
      </c>
      <c r="C278" s="39"/>
      <c r="D278" s="40"/>
      <c r="E278" s="27"/>
      <c r="F278" s="27"/>
      <c r="G278" s="27">
        <v>0.25</v>
      </c>
      <c r="H278" s="27"/>
      <c r="I278" s="27"/>
      <c r="J278" s="27"/>
      <c r="K278" s="27"/>
      <c r="L278" s="27"/>
      <c r="M278" s="27"/>
      <c r="N278" s="46" t="s">
        <v>57</v>
      </c>
      <c r="O278" s="34"/>
      <c r="P278" s="34"/>
      <c r="Q278" s="34"/>
      <c r="R278" s="34"/>
      <c r="S278" s="34"/>
      <c r="T278" s="16"/>
      <c r="U278" s="7"/>
      <c r="V278" s="16"/>
      <c r="W278" s="7"/>
      <c r="X278" s="8"/>
      <c r="Y278" s="5"/>
      <c r="Z278" s="5"/>
      <c r="AA278" s="34"/>
    </row>
    <row r="279" spans="1:27" ht="31.5">
      <c r="A279" s="25" t="s">
        <v>425</v>
      </c>
      <c r="B279" s="26" t="s">
        <v>309</v>
      </c>
      <c r="C279" s="39"/>
      <c r="D279" s="40"/>
      <c r="E279" s="27"/>
      <c r="F279" s="27"/>
      <c r="G279" s="27">
        <v>0.32</v>
      </c>
      <c r="H279" s="27"/>
      <c r="I279" s="27"/>
      <c r="J279" s="27"/>
      <c r="K279" s="27"/>
      <c r="L279" s="27"/>
      <c r="M279" s="27"/>
      <c r="N279" s="46" t="s">
        <v>57</v>
      </c>
      <c r="O279" s="34"/>
      <c r="P279" s="34"/>
      <c r="Q279" s="34"/>
      <c r="R279" s="34"/>
      <c r="S279" s="34"/>
      <c r="T279" s="16"/>
      <c r="U279" s="7"/>
      <c r="V279" s="16"/>
      <c r="W279" s="7"/>
      <c r="X279" s="8"/>
      <c r="Y279" s="5"/>
      <c r="Z279" s="5"/>
      <c r="AA279" s="34"/>
    </row>
    <row r="280" spans="1:27" ht="31.5">
      <c r="A280" s="25" t="s">
        <v>426</v>
      </c>
      <c r="B280" s="26" t="s">
        <v>310</v>
      </c>
      <c r="C280" s="39"/>
      <c r="D280" s="40"/>
      <c r="E280" s="27"/>
      <c r="F280" s="27"/>
      <c r="G280" s="27">
        <v>0.25</v>
      </c>
      <c r="H280" s="27"/>
      <c r="I280" s="27"/>
      <c r="J280" s="27"/>
      <c r="K280" s="27"/>
      <c r="L280" s="27"/>
      <c r="M280" s="27"/>
      <c r="N280" s="46" t="s">
        <v>57</v>
      </c>
      <c r="O280" s="34"/>
      <c r="P280" s="34"/>
      <c r="Q280" s="34"/>
      <c r="R280" s="34"/>
      <c r="S280" s="34"/>
      <c r="T280" s="16"/>
      <c r="U280" s="7"/>
      <c r="V280" s="16"/>
      <c r="W280" s="7"/>
      <c r="X280" s="8"/>
      <c r="Y280" s="5"/>
      <c r="Z280" s="5"/>
      <c r="AA280" s="34"/>
    </row>
    <row r="281" spans="1:27" ht="31.5">
      <c r="A281" s="25" t="s">
        <v>427</v>
      </c>
      <c r="B281" s="26" t="s">
        <v>311</v>
      </c>
      <c r="C281" s="39"/>
      <c r="D281" s="40"/>
      <c r="E281" s="27"/>
      <c r="F281" s="27"/>
      <c r="G281" s="27">
        <v>0.51</v>
      </c>
      <c r="H281" s="27"/>
      <c r="I281" s="27"/>
      <c r="J281" s="27"/>
      <c r="K281" s="27"/>
      <c r="L281" s="27"/>
      <c r="M281" s="27"/>
      <c r="N281" s="46" t="s">
        <v>51</v>
      </c>
      <c r="O281" s="34"/>
      <c r="P281" s="34"/>
      <c r="Q281" s="34"/>
      <c r="R281" s="34"/>
      <c r="S281" s="34"/>
      <c r="T281" s="16"/>
      <c r="U281" s="7"/>
      <c r="V281" s="16"/>
      <c r="W281" s="7"/>
      <c r="X281" s="8"/>
      <c r="Y281" s="5"/>
      <c r="Z281" s="5"/>
      <c r="AA281" s="34"/>
    </row>
    <row r="282" spans="1:27" ht="18.75">
      <c r="A282" s="25" t="s">
        <v>428</v>
      </c>
      <c r="B282" s="26" t="s">
        <v>312</v>
      </c>
      <c r="C282" s="39"/>
      <c r="D282" s="40"/>
      <c r="E282" s="27"/>
      <c r="F282" s="27"/>
      <c r="G282" s="27">
        <v>0.28000000000000003</v>
      </c>
      <c r="H282" s="27"/>
      <c r="I282" s="27"/>
      <c r="J282" s="27"/>
      <c r="K282" s="27"/>
      <c r="L282" s="27"/>
      <c r="M282" s="27"/>
      <c r="N282" s="46" t="s">
        <v>51</v>
      </c>
      <c r="O282" s="34"/>
      <c r="P282" s="34"/>
      <c r="Q282" s="34"/>
      <c r="R282" s="34"/>
      <c r="S282" s="34"/>
      <c r="T282" s="16"/>
      <c r="U282" s="7"/>
      <c r="V282" s="16"/>
      <c r="W282" s="7"/>
      <c r="X282" s="8"/>
      <c r="Y282" s="5"/>
      <c r="Z282" s="5"/>
      <c r="AA282" s="34"/>
    </row>
    <row r="283" spans="1:27" ht="31.5">
      <c r="A283" s="25" t="s">
        <v>429</v>
      </c>
      <c r="B283" s="26" t="s">
        <v>313</v>
      </c>
      <c r="C283" s="39"/>
      <c r="D283" s="40"/>
      <c r="E283" s="27"/>
      <c r="F283" s="27"/>
      <c r="G283" s="27">
        <v>0.45500000000000002</v>
      </c>
      <c r="H283" s="27"/>
      <c r="I283" s="27"/>
      <c r="J283" s="27"/>
      <c r="K283" s="27"/>
      <c r="L283" s="27"/>
      <c r="M283" s="27"/>
      <c r="N283" s="46" t="s">
        <v>51</v>
      </c>
      <c r="O283" s="34"/>
      <c r="P283" s="34"/>
      <c r="Q283" s="34"/>
      <c r="R283" s="34"/>
      <c r="S283" s="34"/>
      <c r="T283" s="16"/>
      <c r="U283" s="7"/>
      <c r="V283" s="16"/>
      <c r="W283" s="7"/>
      <c r="X283" s="8"/>
      <c r="Y283" s="5"/>
      <c r="Z283" s="5"/>
      <c r="AA283" s="34"/>
    </row>
    <row r="284" spans="1:27" ht="31.5">
      <c r="A284" s="25" t="s">
        <v>430</v>
      </c>
      <c r="B284" s="26" t="s">
        <v>314</v>
      </c>
      <c r="C284" s="39"/>
      <c r="D284" s="40"/>
      <c r="E284" s="27"/>
      <c r="F284" s="27"/>
      <c r="G284" s="27">
        <v>0.45300000000000001</v>
      </c>
      <c r="H284" s="27"/>
      <c r="I284" s="27"/>
      <c r="J284" s="27"/>
      <c r="K284" s="27"/>
      <c r="L284" s="27"/>
      <c r="M284" s="27"/>
      <c r="N284" s="46" t="s">
        <v>57</v>
      </c>
      <c r="O284" s="34"/>
      <c r="P284" s="34"/>
      <c r="Q284" s="34"/>
      <c r="R284" s="34"/>
      <c r="S284" s="34"/>
      <c r="T284" s="16"/>
      <c r="U284" s="7"/>
      <c r="V284" s="16"/>
      <c r="W284" s="7"/>
      <c r="X284" s="8"/>
      <c r="Y284" s="5"/>
      <c r="Z284" s="5"/>
      <c r="AA284" s="34"/>
    </row>
    <row r="285" spans="1:27" ht="31.5">
      <c r="A285" s="25" t="s">
        <v>431</v>
      </c>
      <c r="B285" s="26" t="s">
        <v>315</v>
      </c>
      <c r="C285" s="39"/>
      <c r="D285" s="40"/>
      <c r="E285" s="45"/>
      <c r="F285" s="45"/>
      <c r="G285" s="45">
        <v>1</v>
      </c>
      <c r="H285" s="45"/>
      <c r="I285" s="45"/>
      <c r="J285" s="27"/>
      <c r="K285" s="27"/>
      <c r="L285" s="27"/>
      <c r="M285" s="27"/>
      <c r="N285" s="46" t="s">
        <v>57</v>
      </c>
      <c r="O285" s="34"/>
      <c r="P285" s="34"/>
      <c r="Q285" s="34"/>
      <c r="R285" s="34"/>
      <c r="S285" s="34"/>
      <c r="T285" s="16"/>
      <c r="U285" s="7"/>
      <c r="V285" s="16"/>
      <c r="W285" s="7"/>
      <c r="X285" s="8"/>
      <c r="Y285" s="5"/>
      <c r="Z285" s="5"/>
      <c r="AA285" s="34"/>
    </row>
    <row r="286" spans="1:27" ht="31.5">
      <c r="A286" s="25" t="s">
        <v>432</v>
      </c>
      <c r="B286" s="26" t="s">
        <v>316</v>
      </c>
      <c r="C286" s="39"/>
      <c r="D286" s="40"/>
      <c r="E286" s="27"/>
      <c r="F286" s="27"/>
      <c r="G286" s="27">
        <v>0.17499999999999999</v>
      </c>
      <c r="H286" s="27"/>
      <c r="I286" s="27"/>
      <c r="J286" s="27"/>
      <c r="K286" s="27"/>
      <c r="L286" s="27"/>
      <c r="M286" s="27"/>
      <c r="N286" s="46" t="s">
        <v>57</v>
      </c>
      <c r="O286" s="34"/>
      <c r="P286" s="34"/>
      <c r="Q286" s="34"/>
      <c r="R286" s="34"/>
      <c r="S286" s="34"/>
      <c r="T286" s="16"/>
      <c r="U286" s="7"/>
      <c r="V286" s="16"/>
      <c r="W286" s="7"/>
      <c r="X286" s="8"/>
      <c r="Y286" s="5"/>
      <c r="Z286" s="5"/>
      <c r="AA286" s="34"/>
    </row>
    <row r="287" spans="1:27" ht="31.5">
      <c r="A287" s="25" t="s">
        <v>433</v>
      </c>
      <c r="B287" s="26" t="s">
        <v>317</v>
      </c>
      <c r="C287" s="39"/>
      <c r="D287" s="40"/>
      <c r="E287" s="27"/>
      <c r="F287" s="27"/>
      <c r="G287" s="27">
        <v>0.12</v>
      </c>
      <c r="H287" s="27"/>
      <c r="I287" s="27"/>
      <c r="J287" s="27"/>
      <c r="K287" s="27"/>
      <c r="L287" s="27"/>
      <c r="M287" s="27"/>
      <c r="N287" s="46" t="s">
        <v>57</v>
      </c>
      <c r="O287" s="34"/>
      <c r="P287" s="34"/>
      <c r="Q287" s="34"/>
      <c r="R287" s="34"/>
      <c r="S287" s="34"/>
      <c r="T287" s="16"/>
      <c r="U287" s="7"/>
      <c r="V287" s="16"/>
      <c r="W287" s="7"/>
      <c r="X287" s="8"/>
      <c r="Y287" s="5"/>
      <c r="Z287" s="5"/>
      <c r="AA287" s="34"/>
    </row>
    <row r="288" spans="1:27" ht="31.5">
      <c r="A288" s="25" t="s">
        <v>434</v>
      </c>
      <c r="B288" s="26" t="s">
        <v>318</v>
      </c>
      <c r="C288" s="39">
        <v>21</v>
      </c>
      <c r="D288" s="35">
        <v>1.4</v>
      </c>
      <c r="E288" s="28"/>
      <c r="F288" s="28"/>
      <c r="G288" s="28">
        <v>0.42</v>
      </c>
      <c r="H288" s="28"/>
      <c r="I288" s="28"/>
      <c r="J288" s="27"/>
      <c r="K288" s="27"/>
      <c r="L288" s="27"/>
      <c r="M288" s="27"/>
      <c r="N288" s="46" t="s">
        <v>51</v>
      </c>
      <c r="O288" s="34"/>
      <c r="P288" s="34"/>
      <c r="Q288" s="34"/>
      <c r="R288" s="34"/>
      <c r="S288" s="34"/>
      <c r="T288" s="16"/>
      <c r="U288" s="7"/>
      <c r="V288" s="16"/>
      <c r="W288" s="7"/>
      <c r="X288" s="8"/>
      <c r="Y288" s="5"/>
      <c r="Z288" s="5"/>
      <c r="AA288" s="34"/>
    </row>
    <row r="289" spans="1:27" ht="31.5">
      <c r="A289" s="25" t="s">
        <v>435</v>
      </c>
      <c r="B289" s="26" t="s">
        <v>348</v>
      </c>
      <c r="C289" s="27"/>
      <c r="D289" s="27"/>
      <c r="E289" s="27"/>
      <c r="F289" s="27"/>
      <c r="G289" s="28"/>
      <c r="H289" s="27"/>
      <c r="I289" s="27"/>
      <c r="J289" s="27"/>
      <c r="K289" s="27"/>
      <c r="L289" s="27"/>
      <c r="M289" s="27">
        <v>1</v>
      </c>
      <c r="N289" s="46" t="s">
        <v>57</v>
      </c>
      <c r="O289" s="34"/>
      <c r="P289" s="34"/>
      <c r="Q289" s="34"/>
      <c r="R289" s="34"/>
      <c r="S289" s="34"/>
      <c r="T289" s="16"/>
      <c r="U289" s="7"/>
      <c r="V289" s="16"/>
      <c r="W289" s="7"/>
      <c r="X289" s="8"/>
      <c r="Y289" s="5"/>
      <c r="Z289" s="5"/>
      <c r="AA289" s="34"/>
    </row>
    <row r="290" spans="1:27" ht="19.5" thickBot="1">
      <c r="A290" s="87" t="s">
        <v>62</v>
      </c>
      <c r="B290" s="88"/>
      <c r="C290" s="47">
        <f>SUM(C269:C289)</f>
        <v>59</v>
      </c>
      <c r="D290" s="47">
        <f t="shared" ref="D290:M290" si="21">SUM(D269:D289)</f>
        <v>4.2159999999999993</v>
      </c>
      <c r="E290" s="47">
        <f t="shared" si="21"/>
        <v>0.7</v>
      </c>
      <c r="F290" s="47">
        <f t="shared" si="21"/>
        <v>0</v>
      </c>
      <c r="G290" s="47">
        <f t="shared" si="21"/>
        <v>4.2329999999999997</v>
      </c>
      <c r="H290" s="47">
        <f t="shared" si="21"/>
        <v>14</v>
      </c>
      <c r="I290" s="47">
        <f t="shared" si="21"/>
        <v>5</v>
      </c>
      <c r="J290" s="47">
        <f t="shared" si="21"/>
        <v>0</v>
      </c>
      <c r="K290" s="47">
        <f t="shared" si="21"/>
        <v>0</v>
      </c>
      <c r="L290" s="47">
        <f t="shared" si="21"/>
        <v>0</v>
      </c>
      <c r="M290" s="47">
        <f t="shared" si="21"/>
        <v>1</v>
      </c>
      <c r="N290" s="48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6"/>
    </row>
    <row r="291" spans="1:27" ht="19.5" thickBo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37"/>
    </row>
    <row r="292" spans="1:27">
      <c r="A292" s="65"/>
      <c r="B292" s="66"/>
      <c r="C292" s="69" t="s">
        <v>40</v>
      </c>
      <c r="D292" s="71" t="s">
        <v>10</v>
      </c>
      <c r="E292" s="72"/>
      <c r="F292" s="61" t="s">
        <v>41</v>
      </c>
      <c r="G292" s="61" t="s">
        <v>42</v>
      </c>
      <c r="H292" s="61" t="s">
        <v>13</v>
      </c>
      <c r="I292" s="61" t="s">
        <v>14</v>
      </c>
      <c r="J292" s="61" t="s">
        <v>53</v>
      </c>
      <c r="K292" s="61" t="s">
        <v>54</v>
      </c>
      <c r="L292" s="61" t="s">
        <v>55</v>
      </c>
      <c r="M292" s="61" t="s">
        <v>56</v>
      </c>
      <c r="N292" s="63" t="s">
        <v>15</v>
      </c>
    </row>
    <row r="293" spans="1:27" ht="15.75" thickBot="1">
      <c r="A293" s="67"/>
      <c r="B293" s="68"/>
      <c r="C293" s="70"/>
      <c r="D293" s="73"/>
      <c r="E293" s="74"/>
      <c r="F293" s="62"/>
      <c r="G293" s="62"/>
      <c r="H293" s="62"/>
      <c r="I293" s="62"/>
      <c r="J293" s="62"/>
      <c r="K293" s="62"/>
      <c r="L293" s="62"/>
      <c r="M293" s="62"/>
      <c r="N293" s="64"/>
    </row>
    <row r="294" spans="1:27" ht="16.5" thickBot="1">
      <c r="A294" s="85" t="s">
        <v>46</v>
      </c>
      <c r="B294" s="86"/>
      <c r="C294" s="49">
        <f>C15+C26+C45+C59+C82+C90+C101+C112+C125+C134+C149+C159+C169+C180+C191+C201+C216+C225+C240+C252+C264+C290</f>
        <v>1440</v>
      </c>
      <c r="D294" s="50">
        <f t="shared" ref="D294:M294" si="22">D15+D26+D45+D59+D82+D90+D101+D112+D125+D134+D149+D159+D169+D180+D191+D201+D216+D225+D240+D252+D264+D290</f>
        <v>77.830000000000013</v>
      </c>
      <c r="E294" s="50">
        <f t="shared" si="22"/>
        <v>50.738</v>
      </c>
      <c r="F294" s="50">
        <f t="shared" si="22"/>
        <v>4.2959999999999994</v>
      </c>
      <c r="G294" s="50">
        <f t="shared" si="22"/>
        <v>8.3129999999999988</v>
      </c>
      <c r="H294" s="50">
        <f t="shared" si="22"/>
        <v>66</v>
      </c>
      <c r="I294" s="50">
        <f t="shared" si="22"/>
        <v>43</v>
      </c>
      <c r="J294" s="50">
        <f t="shared" si="22"/>
        <v>7</v>
      </c>
      <c r="K294" s="50">
        <f t="shared" si="22"/>
        <v>34</v>
      </c>
      <c r="L294" s="50">
        <f t="shared" si="22"/>
        <v>2</v>
      </c>
      <c r="M294" s="50">
        <f t="shared" si="22"/>
        <v>10</v>
      </c>
      <c r="N294" s="51" t="s">
        <v>61</v>
      </c>
    </row>
  </sheetData>
  <mergeCells count="389">
    <mergeCell ref="A90:B90"/>
    <mergeCell ref="A82:B82"/>
    <mergeCell ref="A59:B59"/>
    <mergeCell ref="A45:B45"/>
    <mergeCell ref="A26:B26"/>
    <mergeCell ref="A15:B15"/>
    <mergeCell ref="A191:B191"/>
    <mergeCell ref="A180:B180"/>
    <mergeCell ref="A169:B169"/>
    <mergeCell ref="A159:B159"/>
    <mergeCell ref="A149:B149"/>
    <mergeCell ref="A134:B134"/>
    <mergeCell ref="A125:B125"/>
    <mergeCell ref="A112:B112"/>
    <mergeCell ref="A101:B101"/>
    <mergeCell ref="A294:B294"/>
    <mergeCell ref="A290:B290"/>
    <mergeCell ref="A264:B264"/>
    <mergeCell ref="A252:B252"/>
    <mergeCell ref="A240:B240"/>
    <mergeCell ref="A225:B225"/>
    <mergeCell ref="A216:B216"/>
    <mergeCell ref="A201:B201"/>
    <mergeCell ref="A291:O291"/>
    <mergeCell ref="I203:I204"/>
    <mergeCell ref="N203:N204"/>
    <mergeCell ref="O203:Z203"/>
    <mergeCell ref="L292:L293"/>
    <mergeCell ref="M292:M293"/>
    <mergeCell ref="L227:L228"/>
    <mergeCell ref="M227:M228"/>
    <mergeCell ref="L254:L255"/>
    <mergeCell ref="M254:M255"/>
    <mergeCell ref="H5:H6"/>
    <mergeCell ref="I5:I6"/>
    <mergeCell ref="N5:N6"/>
    <mergeCell ref="O5:Z5"/>
    <mergeCell ref="AA5:AA6"/>
    <mergeCell ref="B7:N7"/>
    <mergeCell ref="A5:A6"/>
    <mergeCell ref="B5:B6"/>
    <mergeCell ref="C5:C6"/>
    <mergeCell ref="D5:E6"/>
    <mergeCell ref="F5:F6"/>
    <mergeCell ref="G5:G6"/>
    <mergeCell ref="J5:J6"/>
    <mergeCell ref="K5:K6"/>
    <mergeCell ref="L5:L6"/>
    <mergeCell ref="M5:M6"/>
    <mergeCell ref="H17:H18"/>
    <mergeCell ref="I17:I18"/>
    <mergeCell ref="N17:N18"/>
    <mergeCell ref="O17:Z17"/>
    <mergeCell ref="AA17:AA18"/>
    <mergeCell ref="B19:N19"/>
    <mergeCell ref="A17:A18"/>
    <mergeCell ref="B17:B18"/>
    <mergeCell ref="C17:C18"/>
    <mergeCell ref="D17:E18"/>
    <mergeCell ref="F17:F18"/>
    <mergeCell ref="G17:G18"/>
    <mergeCell ref="J17:J18"/>
    <mergeCell ref="K17:K18"/>
    <mergeCell ref="L17:L18"/>
    <mergeCell ref="M17:M18"/>
    <mergeCell ref="H28:H29"/>
    <mergeCell ref="I28:I29"/>
    <mergeCell ref="N28:N29"/>
    <mergeCell ref="O28:Z28"/>
    <mergeCell ref="AA28:AA29"/>
    <mergeCell ref="B30:N30"/>
    <mergeCell ref="A28:A29"/>
    <mergeCell ref="B28:B29"/>
    <mergeCell ref="C28:C29"/>
    <mergeCell ref="D28:E29"/>
    <mergeCell ref="F28:F29"/>
    <mergeCell ref="G28:G29"/>
    <mergeCell ref="J28:J29"/>
    <mergeCell ref="K28:K29"/>
    <mergeCell ref="L28:L29"/>
    <mergeCell ref="M28:M29"/>
    <mergeCell ref="H47:H48"/>
    <mergeCell ref="I47:I48"/>
    <mergeCell ref="N47:N48"/>
    <mergeCell ref="O47:Z47"/>
    <mergeCell ref="AA47:AA48"/>
    <mergeCell ref="B49:N49"/>
    <mergeCell ref="A47:A48"/>
    <mergeCell ref="B47:B48"/>
    <mergeCell ref="C47:C48"/>
    <mergeCell ref="D47:E48"/>
    <mergeCell ref="F47:F48"/>
    <mergeCell ref="G47:G48"/>
    <mergeCell ref="J47:J48"/>
    <mergeCell ref="K47:K48"/>
    <mergeCell ref="L47:L48"/>
    <mergeCell ref="M47:M48"/>
    <mergeCell ref="H61:H62"/>
    <mergeCell ref="I61:I62"/>
    <mergeCell ref="N61:N62"/>
    <mergeCell ref="O61:Z61"/>
    <mergeCell ref="AA61:AA62"/>
    <mergeCell ref="B63:N63"/>
    <mergeCell ref="A61:A62"/>
    <mergeCell ref="B61:B62"/>
    <mergeCell ref="C61:C62"/>
    <mergeCell ref="D61:E62"/>
    <mergeCell ref="F61:F62"/>
    <mergeCell ref="G61:G62"/>
    <mergeCell ref="J61:J62"/>
    <mergeCell ref="K61:K62"/>
    <mergeCell ref="L61:L62"/>
    <mergeCell ref="M61:M62"/>
    <mergeCell ref="H84:H85"/>
    <mergeCell ref="I84:I85"/>
    <mergeCell ref="N84:N85"/>
    <mergeCell ref="O84:Z84"/>
    <mergeCell ref="AA84:AA85"/>
    <mergeCell ref="B86:N86"/>
    <mergeCell ref="A84:A85"/>
    <mergeCell ref="B84:B85"/>
    <mergeCell ref="C84:C85"/>
    <mergeCell ref="D84:E85"/>
    <mergeCell ref="F84:F85"/>
    <mergeCell ref="G84:G85"/>
    <mergeCell ref="J84:J85"/>
    <mergeCell ref="K84:K85"/>
    <mergeCell ref="L84:L85"/>
    <mergeCell ref="M84:M85"/>
    <mergeCell ref="H92:H93"/>
    <mergeCell ref="I92:I93"/>
    <mergeCell ref="N92:N93"/>
    <mergeCell ref="O92:Z92"/>
    <mergeCell ref="AA92:AA93"/>
    <mergeCell ref="B94:N94"/>
    <mergeCell ref="A92:A93"/>
    <mergeCell ref="B92:B93"/>
    <mergeCell ref="C92:C93"/>
    <mergeCell ref="D92:E93"/>
    <mergeCell ref="F92:F93"/>
    <mergeCell ref="G92:G93"/>
    <mergeCell ref="J92:J93"/>
    <mergeCell ref="K92:K93"/>
    <mergeCell ref="L92:L93"/>
    <mergeCell ref="M92:M93"/>
    <mergeCell ref="H103:H104"/>
    <mergeCell ref="I103:I104"/>
    <mergeCell ref="N103:N104"/>
    <mergeCell ref="O103:Z103"/>
    <mergeCell ref="AA103:AA104"/>
    <mergeCell ref="B105:N105"/>
    <mergeCell ref="A103:A104"/>
    <mergeCell ref="B103:B104"/>
    <mergeCell ref="C103:C104"/>
    <mergeCell ref="D103:E104"/>
    <mergeCell ref="F103:F104"/>
    <mergeCell ref="G103:G104"/>
    <mergeCell ref="J103:J104"/>
    <mergeCell ref="K103:K104"/>
    <mergeCell ref="L103:L104"/>
    <mergeCell ref="M103:M104"/>
    <mergeCell ref="H114:H115"/>
    <mergeCell ref="I114:I115"/>
    <mergeCell ref="N114:N115"/>
    <mergeCell ref="O114:Z114"/>
    <mergeCell ref="AA114:AA115"/>
    <mergeCell ref="B116:N116"/>
    <mergeCell ref="A114:A115"/>
    <mergeCell ref="B114:B115"/>
    <mergeCell ref="C114:C115"/>
    <mergeCell ref="D114:E115"/>
    <mergeCell ref="F114:F115"/>
    <mergeCell ref="G114:G115"/>
    <mergeCell ref="J114:J115"/>
    <mergeCell ref="K114:K115"/>
    <mergeCell ref="L114:L115"/>
    <mergeCell ref="M114:M115"/>
    <mergeCell ref="H127:H128"/>
    <mergeCell ref="I127:I128"/>
    <mergeCell ref="N127:N128"/>
    <mergeCell ref="O127:Z127"/>
    <mergeCell ref="AA127:AA128"/>
    <mergeCell ref="B129:N129"/>
    <mergeCell ref="A127:A128"/>
    <mergeCell ref="B127:B128"/>
    <mergeCell ref="C127:C128"/>
    <mergeCell ref="D127:E128"/>
    <mergeCell ref="F127:F128"/>
    <mergeCell ref="G127:G128"/>
    <mergeCell ref="J127:J128"/>
    <mergeCell ref="K127:K128"/>
    <mergeCell ref="L127:L128"/>
    <mergeCell ref="M127:M128"/>
    <mergeCell ref="H136:H137"/>
    <mergeCell ref="I136:I137"/>
    <mergeCell ref="N136:N137"/>
    <mergeCell ref="O136:Z136"/>
    <mergeCell ref="AA136:AA137"/>
    <mergeCell ref="B138:N138"/>
    <mergeCell ref="A136:A137"/>
    <mergeCell ref="B136:B137"/>
    <mergeCell ref="C136:C137"/>
    <mergeCell ref="D136:E137"/>
    <mergeCell ref="F136:F137"/>
    <mergeCell ref="G136:G137"/>
    <mergeCell ref="J136:J137"/>
    <mergeCell ref="K136:K137"/>
    <mergeCell ref="L136:L137"/>
    <mergeCell ref="M136:M137"/>
    <mergeCell ref="H151:H152"/>
    <mergeCell ref="I151:I152"/>
    <mergeCell ref="N151:N152"/>
    <mergeCell ref="O151:Z151"/>
    <mergeCell ref="AA151:AA152"/>
    <mergeCell ref="B153:N153"/>
    <mergeCell ref="A151:A152"/>
    <mergeCell ref="B151:B152"/>
    <mergeCell ref="C151:C152"/>
    <mergeCell ref="D151:E152"/>
    <mergeCell ref="F151:F152"/>
    <mergeCell ref="G151:G152"/>
    <mergeCell ref="J151:J152"/>
    <mergeCell ref="K151:K152"/>
    <mergeCell ref="L151:L152"/>
    <mergeCell ref="M151:M152"/>
    <mergeCell ref="H161:H162"/>
    <mergeCell ref="I161:I162"/>
    <mergeCell ref="N161:N162"/>
    <mergeCell ref="O161:Z161"/>
    <mergeCell ref="AA161:AA162"/>
    <mergeCell ref="B163:N163"/>
    <mergeCell ref="A161:A162"/>
    <mergeCell ref="B161:B162"/>
    <mergeCell ref="C161:C162"/>
    <mergeCell ref="D161:E162"/>
    <mergeCell ref="F161:F162"/>
    <mergeCell ref="G161:G162"/>
    <mergeCell ref="J161:J162"/>
    <mergeCell ref="K161:K162"/>
    <mergeCell ref="L161:L162"/>
    <mergeCell ref="M161:M162"/>
    <mergeCell ref="H171:H172"/>
    <mergeCell ref="I171:I172"/>
    <mergeCell ref="N171:N172"/>
    <mergeCell ref="O171:Z171"/>
    <mergeCell ref="AA171:AA172"/>
    <mergeCell ref="B173:N173"/>
    <mergeCell ref="A171:A172"/>
    <mergeCell ref="B171:B172"/>
    <mergeCell ref="C171:C172"/>
    <mergeCell ref="D171:E172"/>
    <mergeCell ref="F171:F172"/>
    <mergeCell ref="G171:G172"/>
    <mergeCell ref="J171:J172"/>
    <mergeCell ref="K171:K172"/>
    <mergeCell ref="L171:L172"/>
    <mergeCell ref="M171:M172"/>
    <mergeCell ref="H182:H183"/>
    <mergeCell ref="I182:I183"/>
    <mergeCell ref="N182:N183"/>
    <mergeCell ref="O182:Z182"/>
    <mergeCell ref="AA182:AA183"/>
    <mergeCell ref="B184:N184"/>
    <mergeCell ref="A182:A183"/>
    <mergeCell ref="B182:B183"/>
    <mergeCell ref="C182:C183"/>
    <mergeCell ref="D182:E183"/>
    <mergeCell ref="F182:F183"/>
    <mergeCell ref="G182:G183"/>
    <mergeCell ref="J182:J183"/>
    <mergeCell ref="K182:K183"/>
    <mergeCell ref="L182:L183"/>
    <mergeCell ref="M182:M183"/>
    <mergeCell ref="H193:H194"/>
    <mergeCell ref="I193:I194"/>
    <mergeCell ref="N193:N194"/>
    <mergeCell ref="O193:Z193"/>
    <mergeCell ref="AA193:AA194"/>
    <mergeCell ref="B195:N195"/>
    <mergeCell ref="A193:A194"/>
    <mergeCell ref="B193:B194"/>
    <mergeCell ref="C193:C194"/>
    <mergeCell ref="D193:E194"/>
    <mergeCell ref="F193:F194"/>
    <mergeCell ref="G193:G194"/>
    <mergeCell ref="J193:J194"/>
    <mergeCell ref="K193:K194"/>
    <mergeCell ref="L193:L194"/>
    <mergeCell ref="M193:M194"/>
    <mergeCell ref="AA203:AA204"/>
    <mergeCell ref="B205:N205"/>
    <mergeCell ref="A203:A204"/>
    <mergeCell ref="B203:B204"/>
    <mergeCell ref="C203:C204"/>
    <mergeCell ref="D203:E204"/>
    <mergeCell ref="F203:F204"/>
    <mergeCell ref="G203:G204"/>
    <mergeCell ref="J203:J204"/>
    <mergeCell ref="K203:K204"/>
    <mergeCell ref="L203:L204"/>
    <mergeCell ref="M203:M204"/>
    <mergeCell ref="AA227:AA228"/>
    <mergeCell ref="B229:N229"/>
    <mergeCell ref="A227:A228"/>
    <mergeCell ref="B227:B228"/>
    <mergeCell ref="C227:C228"/>
    <mergeCell ref="D227:E228"/>
    <mergeCell ref="F227:F228"/>
    <mergeCell ref="G227:G228"/>
    <mergeCell ref="O218:Z218"/>
    <mergeCell ref="AA218:AA219"/>
    <mergeCell ref="B220:N220"/>
    <mergeCell ref="A218:A219"/>
    <mergeCell ref="B218:B219"/>
    <mergeCell ref="C218:C219"/>
    <mergeCell ref="D218:E219"/>
    <mergeCell ref="F218:F219"/>
    <mergeCell ref="G218:G219"/>
    <mergeCell ref="O227:Z227"/>
    <mergeCell ref="J218:J219"/>
    <mergeCell ref="K218:K219"/>
    <mergeCell ref="L218:L219"/>
    <mergeCell ref="M218:M219"/>
    <mergeCell ref="J227:J228"/>
    <mergeCell ref="K227:K228"/>
    <mergeCell ref="AA254:AA255"/>
    <mergeCell ref="B256:N256"/>
    <mergeCell ref="A254:A255"/>
    <mergeCell ref="B254:B255"/>
    <mergeCell ref="C254:C255"/>
    <mergeCell ref="D254:E255"/>
    <mergeCell ref="F254:F255"/>
    <mergeCell ref="G254:G255"/>
    <mergeCell ref="O242:Z242"/>
    <mergeCell ref="AA242:AA243"/>
    <mergeCell ref="B244:N244"/>
    <mergeCell ref="A242:A243"/>
    <mergeCell ref="B242:B243"/>
    <mergeCell ref="C242:C243"/>
    <mergeCell ref="D242:E243"/>
    <mergeCell ref="F242:F243"/>
    <mergeCell ref="G242:G243"/>
    <mergeCell ref="O254:Z254"/>
    <mergeCell ref="J242:J243"/>
    <mergeCell ref="K242:K243"/>
    <mergeCell ref="L242:L243"/>
    <mergeCell ref="M242:M243"/>
    <mergeCell ref="J254:J255"/>
    <mergeCell ref="K254:K255"/>
    <mergeCell ref="AA266:AA267"/>
    <mergeCell ref="B268:N268"/>
    <mergeCell ref="A266:A267"/>
    <mergeCell ref="B266:B267"/>
    <mergeCell ref="C266:C267"/>
    <mergeCell ref="D266:E267"/>
    <mergeCell ref="F266:F267"/>
    <mergeCell ref="G266:G267"/>
    <mergeCell ref="N266:N267"/>
    <mergeCell ref="J266:J267"/>
    <mergeCell ref="K266:K267"/>
    <mergeCell ref="L266:L267"/>
    <mergeCell ref="H266:H267"/>
    <mergeCell ref="I266:I267"/>
    <mergeCell ref="O266:Z266"/>
    <mergeCell ref="M266:M267"/>
    <mergeCell ref="A3:N3"/>
    <mergeCell ref="H292:H293"/>
    <mergeCell ref="I292:I293"/>
    <mergeCell ref="N292:N293"/>
    <mergeCell ref="A292:B293"/>
    <mergeCell ref="C292:C293"/>
    <mergeCell ref="D292:E293"/>
    <mergeCell ref="F292:F293"/>
    <mergeCell ref="G292:G293"/>
    <mergeCell ref="H254:H255"/>
    <mergeCell ref="I254:I255"/>
    <mergeCell ref="N254:N255"/>
    <mergeCell ref="H242:H243"/>
    <mergeCell ref="I242:I243"/>
    <mergeCell ref="N242:N243"/>
    <mergeCell ref="H227:H228"/>
    <mergeCell ref="I227:I228"/>
    <mergeCell ref="N227:N228"/>
    <mergeCell ref="H218:H219"/>
    <mergeCell ref="I218:I219"/>
    <mergeCell ref="N218:N219"/>
    <mergeCell ref="H203:H204"/>
    <mergeCell ref="J292:J293"/>
    <mergeCell ref="K292:K293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2019-03-26T06:13:17Z</dcterms:modified>
</cp:coreProperties>
</file>