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2.1" sheetId="7" r:id="rId1"/>
  </sheets>
  <calcPr calcId="124519"/>
</workbook>
</file>

<file path=xl/calcChain.xml><?xml version="1.0" encoding="utf-8"?>
<calcChain xmlns="http://schemas.openxmlformats.org/spreadsheetml/2006/main">
  <c r="D290" i="7"/>
  <c r="E290"/>
  <c r="F290"/>
  <c r="G290"/>
  <c r="H290"/>
  <c r="I290"/>
  <c r="J290"/>
  <c r="K290"/>
  <c r="L290"/>
  <c r="M290"/>
  <c r="C290"/>
  <c r="D284"/>
  <c r="E284"/>
  <c r="F284"/>
  <c r="G284"/>
  <c r="H284"/>
  <c r="I284"/>
  <c r="J284"/>
  <c r="K284"/>
  <c r="L284"/>
  <c r="M284"/>
  <c r="C284"/>
  <c r="D258"/>
  <c r="E258"/>
  <c r="F258"/>
  <c r="G258"/>
  <c r="H258"/>
  <c r="I258"/>
  <c r="J258"/>
  <c r="K258"/>
  <c r="L258"/>
  <c r="M258"/>
  <c r="C258"/>
  <c r="D252"/>
  <c r="E252"/>
  <c r="F252"/>
  <c r="G252"/>
  <c r="H252"/>
  <c r="I252"/>
  <c r="J252"/>
  <c r="K252"/>
  <c r="L252"/>
  <c r="M252"/>
  <c r="C252"/>
  <c r="D237"/>
  <c r="E237"/>
  <c r="F237"/>
  <c r="G237"/>
  <c r="H237"/>
  <c r="I237"/>
  <c r="J237"/>
  <c r="K237"/>
  <c r="L237"/>
  <c r="M237"/>
  <c r="C237"/>
  <c r="D201"/>
  <c r="E201"/>
  <c r="F201"/>
  <c r="G201"/>
  <c r="H201"/>
  <c r="I201"/>
  <c r="J201"/>
  <c r="K201"/>
  <c r="L201"/>
  <c r="M201"/>
  <c r="C201"/>
  <c r="J208"/>
  <c r="K208"/>
  <c r="L208"/>
  <c r="M208"/>
  <c r="D225"/>
  <c r="E225"/>
  <c r="F225"/>
  <c r="G225"/>
  <c r="H225"/>
  <c r="I225"/>
  <c r="J225"/>
  <c r="K225"/>
  <c r="L225"/>
  <c r="M225"/>
  <c r="C225"/>
  <c r="D190"/>
  <c r="E190"/>
  <c r="F190"/>
  <c r="G190"/>
  <c r="H190"/>
  <c r="I190"/>
  <c r="J190"/>
  <c r="K190"/>
  <c r="L190"/>
  <c r="M190"/>
  <c r="C190"/>
  <c r="D179"/>
  <c r="E179"/>
  <c r="F179"/>
  <c r="G179"/>
  <c r="H179"/>
  <c r="I179"/>
  <c r="J179"/>
  <c r="K179"/>
  <c r="L179"/>
  <c r="M179"/>
  <c r="C179"/>
  <c r="D169"/>
  <c r="E169"/>
  <c r="F169"/>
  <c r="G169"/>
  <c r="H169"/>
  <c r="I169"/>
  <c r="J169"/>
  <c r="K169"/>
  <c r="L169"/>
  <c r="M169"/>
  <c r="C169"/>
  <c r="D159"/>
  <c r="E159"/>
  <c r="F159"/>
  <c r="G159"/>
  <c r="H159"/>
  <c r="I159"/>
  <c r="J159"/>
  <c r="K159"/>
  <c r="L159"/>
  <c r="M159"/>
  <c r="C159"/>
  <c r="J148"/>
  <c r="K148"/>
  <c r="L148"/>
  <c r="M148"/>
  <c r="D140"/>
  <c r="E140"/>
  <c r="F140"/>
  <c r="G140"/>
  <c r="H140"/>
  <c r="I140"/>
  <c r="J140"/>
  <c r="K140"/>
  <c r="L140"/>
  <c r="M140"/>
  <c r="C140"/>
  <c r="D124"/>
  <c r="E124"/>
  <c r="F124"/>
  <c r="G124"/>
  <c r="H124"/>
  <c r="I124"/>
  <c r="J124"/>
  <c r="K124"/>
  <c r="L124"/>
  <c r="M124"/>
  <c r="C124"/>
  <c r="D116"/>
  <c r="E116"/>
  <c r="F116"/>
  <c r="G116"/>
  <c r="H116"/>
  <c r="I116"/>
  <c r="J116"/>
  <c r="K116"/>
  <c r="L116"/>
  <c r="M116"/>
  <c r="C116"/>
  <c r="D104"/>
  <c r="E104"/>
  <c r="F104"/>
  <c r="G104"/>
  <c r="H104"/>
  <c r="I104"/>
  <c r="J104"/>
  <c r="K104"/>
  <c r="L104"/>
  <c r="M104"/>
  <c r="C104"/>
  <c r="D93"/>
  <c r="E93"/>
  <c r="F93"/>
  <c r="G93"/>
  <c r="H93"/>
  <c r="I93"/>
  <c r="J93"/>
  <c r="K93"/>
  <c r="L93"/>
  <c r="M93"/>
  <c r="C93"/>
  <c r="D83"/>
  <c r="E83"/>
  <c r="F83"/>
  <c r="G83"/>
  <c r="H83"/>
  <c r="I83"/>
  <c r="J83"/>
  <c r="K83"/>
  <c r="L83"/>
  <c r="M83"/>
  <c r="C83"/>
  <c r="D74"/>
  <c r="E74"/>
  <c r="F74"/>
  <c r="G74"/>
  <c r="H74"/>
  <c r="I74"/>
  <c r="J74"/>
  <c r="K74"/>
  <c r="L74"/>
  <c r="M74"/>
  <c r="C74"/>
  <c r="D54"/>
  <c r="E54"/>
  <c r="F54"/>
  <c r="G54"/>
  <c r="H54"/>
  <c r="I54"/>
  <c r="J54"/>
  <c r="K54"/>
  <c r="L54"/>
  <c r="M54"/>
  <c r="C54"/>
  <c r="D40"/>
  <c r="E40"/>
  <c r="F40"/>
  <c r="G40"/>
  <c r="H40"/>
  <c r="I40"/>
  <c r="J40"/>
  <c r="K40"/>
  <c r="L40"/>
  <c r="M40"/>
  <c r="C40"/>
  <c r="D14"/>
  <c r="E14"/>
  <c r="F14"/>
  <c r="G14"/>
  <c r="H14"/>
  <c r="I14"/>
  <c r="J14"/>
  <c r="K14"/>
  <c r="L14"/>
  <c r="M14"/>
  <c r="C14"/>
  <c r="D26"/>
  <c r="E26"/>
  <c r="F26"/>
  <c r="G26"/>
  <c r="H26"/>
  <c r="I26"/>
  <c r="J26"/>
  <c r="K26"/>
  <c r="L26"/>
  <c r="M26"/>
  <c r="C26"/>
  <c r="Z287" l="1"/>
  <c r="Y287"/>
  <c r="X287"/>
  <c r="W287"/>
  <c r="V287"/>
  <c r="U287"/>
  <c r="T287"/>
  <c r="S287"/>
  <c r="R287"/>
  <c r="Q287"/>
  <c r="P287"/>
  <c r="O287"/>
  <c r="N287"/>
  <c r="I208"/>
  <c r="H208"/>
  <c r="G208"/>
  <c r="F208"/>
  <c r="E208"/>
  <c r="D208"/>
  <c r="C208"/>
  <c r="I148"/>
  <c r="H148"/>
  <c r="G148"/>
  <c r="F148"/>
  <c r="E148"/>
  <c r="D148"/>
  <c r="C148"/>
  <c r="C287" l="1"/>
  <c r="G287"/>
  <c r="F287"/>
  <c r="E287"/>
  <c r="I287"/>
  <c r="D287"/>
  <c r="H287"/>
</calcChain>
</file>

<file path=xl/comments1.xml><?xml version="1.0" encoding="utf-8"?>
<comments xmlns="http://schemas.openxmlformats.org/spreadsheetml/2006/main">
  <authors>
    <author>Автор</author>
  </authors>
  <commentList>
    <comment ref="R1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перенос с июня</t>
        </r>
      </text>
    </comment>
    <comment ref="R1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Перенос сроков ВЛ-0,4 кВ на 2 месяца раньше</t>
        </r>
      </text>
    </comment>
    <comment ref="T230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Перенос сроков на июнь с мая</t>
        </r>
      </text>
    </comment>
  </commentList>
</comments>
</file>

<file path=xl/sharedStrings.xml><?xml version="1.0" encoding="utf-8"?>
<sst xmlns="http://schemas.openxmlformats.org/spreadsheetml/2006/main" count="861" uniqueCount="273">
  <si>
    <t>№ п/п</t>
  </si>
  <si>
    <t>СЭП</t>
  </si>
  <si>
    <t>Балаковские ГЭС</t>
  </si>
  <si>
    <t>Красноармейские ГЭС</t>
  </si>
  <si>
    <t>Марксовские ГЭС</t>
  </si>
  <si>
    <t>Петровские ГЭС</t>
  </si>
  <si>
    <t>Пугачевские ГЭС</t>
  </si>
  <si>
    <t>Ртищевские ГЭС</t>
  </si>
  <si>
    <t>Хвалынские ГЭС</t>
  </si>
  <si>
    <t>Наименование работ</t>
  </si>
  <si>
    <t>Стойки ж/б,шт.</t>
  </si>
  <si>
    <t>СИП, магист./отв. км</t>
  </si>
  <si>
    <t>Провод АС, А, км</t>
  </si>
  <si>
    <t>КЛ,          км</t>
  </si>
  <si>
    <t>КСО, шт.</t>
  </si>
  <si>
    <t>ЩО-70, шт.</t>
  </si>
  <si>
    <t>Срок исполнения</t>
  </si>
  <si>
    <t>1.1</t>
  </si>
  <si>
    <t>Июль</t>
  </si>
  <si>
    <t>1.2</t>
  </si>
  <si>
    <t>1.3</t>
  </si>
  <si>
    <t>Апрель</t>
  </si>
  <si>
    <t>1.4</t>
  </si>
  <si>
    <t>Март</t>
  </si>
  <si>
    <t>1.5</t>
  </si>
  <si>
    <t>1.6</t>
  </si>
  <si>
    <t>1.7</t>
  </si>
  <si>
    <t>Итого по филиалу "Аркадакские ГЭС"</t>
  </si>
  <si>
    <t>Аткарские ГЭС</t>
  </si>
  <si>
    <t>Июнь</t>
  </si>
  <si>
    <t>Май</t>
  </si>
  <si>
    <t>Август</t>
  </si>
  <si>
    <t>Итого по филиалу "Аткарские ГЭС"</t>
  </si>
  <si>
    <t>Итого по филиалу "Балаковские ГЭС"</t>
  </si>
  <si>
    <t>Итого по филиалу "Вольские ГЭС"</t>
  </si>
  <si>
    <t>Итого по филиалу "Красноармейские ГЭС"</t>
  </si>
  <si>
    <t>Итого по филиалу "Марксовские ГЭС"</t>
  </si>
  <si>
    <t>Итого по филиалу "Петровские ГЭС"</t>
  </si>
  <si>
    <t>Итого по филиалу "Пугачевские ГЭС"</t>
  </si>
  <si>
    <t>Итого по филиалу "Ртищевские ГЭС"</t>
  </si>
  <si>
    <t>1.8</t>
  </si>
  <si>
    <t>Итого по филиалу "Хвалынские ГЭС"</t>
  </si>
  <si>
    <t>Итого по филиалу "СЭП"</t>
  </si>
  <si>
    <t>1.9</t>
  </si>
  <si>
    <t>Стойки ж/б, шт.</t>
  </si>
  <si>
    <t>Провод АС, А, м</t>
  </si>
  <si>
    <t>КЛ,
 м</t>
  </si>
  <si>
    <t>Итого 
на 2016 г.</t>
  </si>
  <si>
    <t>Январь</t>
  </si>
  <si>
    <t>Февраль</t>
  </si>
  <si>
    <t>Сентябрь</t>
  </si>
  <si>
    <t>Октябрь</t>
  </si>
  <si>
    <t>Ноябрь</t>
  </si>
  <si>
    <t>Декабрь</t>
  </si>
  <si>
    <t>Итого по ОАО "Облкоммунэнерго"</t>
  </si>
  <si>
    <t>Вольские ГЭС</t>
  </si>
  <si>
    <t>Аркадакские ГЭС</t>
  </si>
  <si>
    <t>Итого по АО "Облкоммунэнерго"</t>
  </si>
  <si>
    <t>Планируемые мероприятия, направленные на повышение качества оказания услуг по передаче электроэнергии в 2018г.</t>
  </si>
  <si>
    <t>ВЛ-0,4 кВ ТП-202 ф-4 замена деревянных опор на ж\б, замена провода на СИП</t>
  </si>
  <si>
    <t>ВЛ-0,4 кВ ТП-206 ф-2 замена провода на СИП</t>
  </si>
  <si>
    <t>ВЛ-0,4 кВ ТП-214 ф-1 замена деревянных опор на ж\б, замена провода на СИП</t>
  </si>
  <si>
    <t>Замена силового оборудования РУ-0,4 кВ ТП-302</t>
  </si>
  <si>
    <t>ВЛ-10 кВ Ф-1013 замена опор,  замена арматуры опор, перетяжка провода</t>
  </si>
  <si>
    <t>ВЛ-0,4 кВ ТП-30 ф-2 замена дефектных опор на ж\б и деревянные, замена и перетяжка неизолированного провода, замена провода ответвления на СИП.</t>
  </si>
  <si>
    <t>ВЛ-0,4 кВ ТП-25 ф-2 замена дефектных опор на ж\б и деревянные, замена и перетяжка неизолированного провода, замена провода ответвления на СИП.</t>
  </si>
  <si>
    <t>ВЛ-0,4 кВ ТП-43 ф-2 замена дефектных опор на ж\б и деревянные, замена и перетяжка неизолированного провода, замена провода ответвления на СИП.</t>
  </si>
  <si>
    <t>Замена силового оборудования РУ-0,4 кВ ТП-74</t>
  </si>
  <si>
    <t>КЛ-10 кВ от ТП-83 до ТП-28 замена силового кабеля</t>
  </si>
  <si>
    <t>Апрель - Май</t>
  </si>
  <si>
    <t>Июль - Август</t>
  </si>
  <si>
    <t>КЛ-0,4 кВ от ТП-94 замена силового кабеля</t>
  </si>
  <si>
    <t>ТП-5 РУ-10 кВ замена силового оборудования</t>
  </si>
  <si>
    <t>ТП-10-7 РУ-10 кВ замена силового оборудования</t>
  </si>
  <si>
    <t>ТП-51 РУ-0,4 кВ замена силового оборудования</t>
  </si>
  <si>
    <t>ТП-217 РУ-0,4 кВ замена силового оборудования</t>
  </si>
  <si>
    <t>Май - Июнь</t>
  </si>
  <si>
    <t>ВЛ-10 кВ Ф-1017 ПС "Город 110/10 кВ" замена опор, замена арматуры опор, перетяжка провода</t>
  </si>
  <si>
    <t>ВЛ-0,4 кВ ТП-4.05 "Интернат"  замена провода на СИП</t>
  </si>
  <si>
    <t>ВЛ-0,4 кВ ТП-8.15 "ЛВЗ" замена провода на СИП</t>
  </si>
  <si>
    <t>ВЛ-0,4 кВ ТП-3-805 "Эфир" замена дефектных опор на ж\б, замена провода на СИП</t>
  </si>
  <si>
    <t>ТП-21.09 "Школа-8" замена силового оборудования РУ-0,4/10 кВ</t>
  </si>
  <si>
    <t>ТП-21.15 "Верхняя" замена силового оборудования РУ-0,4/10 кВ</t>
  </si>
  <si>
    <t xml:space="preserve"> Июль</t>
  </si>
  <si>
    <t xml:space="preserve">ВЛ-6 кВ Ф-10 от ТП-3-до ТП 62 замена деревянных опор на ж/б, замена провода на СИП </t>
  </si>
  <si>
    <t>ВЛ-0,4 кВ ТП-65 ф-2 замена опор, замена провода на СИП</t>
  </si>
  <si>
    <t>Замена силового оборудования РУ-0,4 кВ ТП-57</t>
  </si>
  <si>
    <t>Замена силового оборудования РУ-0,4 кВ ТП-67</t>
  </si>
  <si>
    <t>КЛ-0,4 кВ ТП-67  прокладка кабеля от РУ-0,4 кВ до первой опоры</t>
  </si>
  <si>
    <t>ВЛ-0,4 кВ ТП-17 ф-3 замена дефектных опор, замена провода на СИП</t>
  </si>
  <si>
    <t>ВЛ-0,4 кВ ТП-11 ф-3  замена дефектных опор, замена провода на СИП</t>
  </si>
  <si>
    <t>ВЛ-0,4 кВ ТП-11 ф-1  замена дефектных опор, замена провода на СИП</t>
  </si>
  <si>
    <t>ВЛ-0,4кВ ТП-9 ф-3 замена дефектных опор, замена провода на СИП, разделение линии на два рубильника</t>
  </si>
  <si>
    <t>ВЛ-0,4 кВ ТП-10 замена дефектных опор, перетяжка провода</t>
  </si>
  <si>
    <t>ВЛ-0,4 кВ ТП-8 замена дефектных опор, перетяжка провода</t>
  </si>
  <si>
    <t>ВЛ-0,4 кВ ТП-9  ф-1 замена дефектных опор, перетяжка провода</t>
  </si>
  <si>
    <t>ВЛ-0,4 кВ ТП-7 ф-2 замена дефектных опор на ж\б, замена провода на СИП</t>
  </si>
  <si>
    <t>ВЛ-0,4 кВ ТП-7 ф-3 замена дефектных опор на ж\б, замена провода на СИП</t>
  </si>
  <si>
    <t>ВЛ-0,4 кВ ТП-54 ф-7 замена дефектных опор на ж\б, замена провода на СИП</t>
  </si>
  <si>
    <t>Замена силового оборудования РУ-0,4 кВ ТП-40</t>
  </si>
  <si>
    <t>Апрель - Июнь</t>
  </si>
  <si>
    <t>ВЛ-10 кВ Ф-3 замена опор, арматуры опор, перетяжка провода.</t>
  </si>
  <si>
    <t>ВЛ-10 кВ Ф-25 замена опор, арматуры опор, перетяжка провода.</t>
  </si>
  <si>
    <t>ВЛ-10 кВ Ф-27 замена опор, арматуры опор, перетяжка провода, установка разъединителя.</t>
  </si>
  <si>
    <t>ВЛ-10 кВ Ф-21 замена опор, арматуры опор, перетяжка провода.</t>
  </si>
  <si>
    <t>ВЛ-0,4 кВ ТП-16 ф-2 замена опор, замена провода на СИП, разделении линии на два рубильника</t>
  </si>
  <si>
    <t>ВЛ-0,4 кВ ТП-10 ф-5, ф-8 замена опор, замена провода на СИП</t>
  </si>
  <si>
    <t>ВЛ-0,4 кВ ТП-67 ф-2, ф-4 замена опор, замена провода на СИП</t>
  </si>
  <si>
    <r>
      <t>ВЛ-0,4 кВ ТП-374 ф-1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замена опор, замена провода на СИП</t>
    </r>
  </si>
  <si>
    <t>ВЛ-10 кВ Ф-1001 замена деревянных опор, арматуры опор, перетяжка провода (уч-к с. Подлесное).</t>
  </si>
  <si>
    <t>ВЛ-0,4 кВ ТП-9 ф-1 замена опор, замена провода на СИП</t>
  </si>
  <si>
    <t>ВЛ-0,4 кВ ТП-270 ф-3 замена провода на СИП</t>
  </si>
  <si>
    <t>ВЛ-0,4 кВ ТП-3 ф-2 замена провода на СИП</t>
  </si>
  <si>
    <t>ВЛ-0,4 кВ ТП-104 ф-2замена опор, замена провода на СИП</t>
  </si>
  <si>
    <t>ВЛ-0,4 кВ ТП-125 ф-1 замена провода на СИП (уч-к с. Подлесное).</t>
  </si>
  <si>
    <t>ВЛ-0,4кВ ТП-7 ф-2 замена провода на СИП, разделение линии на два рубильника</t>
  </si>
  <si>
    <t>ВЛ-0,4кВ ТП-56 ф-3 замена провода на СИП,разделение линии на два рубильника</t>
  </si>
  <si>
    <t>ВЛ-0,4кВ ТП-113 ф-3 замена провода на СИП, разделение линии на два рубильника</t>
  </si>
  <si>
    <t>ВЛ-10 кВ Ф-1007 замена опор, арматуры опор, перетяжка провода.</t>
  </si>
  <si>
    <t>ВЛ-10 кВ Ф-1036 замена опор, арматуры опор, перетяжка провода.</t>
  </si>
  <si>
    <t>ВЛ-0,4 кВ ТП-49 ф-3 замена опор, замена провода на СИП</t>
  </si>
  <si>
    <t>ВЛ-0,4 кВ ТП-11 ф-3 замена опор, замена провода на СИП</t>
  </si>
  <si>
    <t>ВЛ-0,4 кВ ТП-20 ф-4 замена опор, замена провода на СИП</t>
  </si>
  <si>
    <t>ВЛ-0,4 кВ ТП-4 ф-2 замена дефектных опор,замена провода на СИП, разделение линии на  два рубильника.</t>
  </si>
  <si>
    <t>ВЛ-0,4 кВ ТП-3 ф.1-01 замена дефектных опор,замена провода на СИП</t>
  </si>
  <si>
    <t>ВЛ-10 кВ  Ф-"Остров" от РП-1 замена дефектных опор, перетяжка провода.</t>
  </si>
  <si>
    <t>ВЛ-10 кВ  Ф-"2-я Часть" от РП-1 замена дефектных опор, перетяжка провода.</t>
  </si>
  <si>
    <t>ВЛ-0,4 кВ ТП-8 ф-"ул. Марата в сторону Кирова" замена дефектных опор, замена провода на СИП</t>
  </si>
  <si>
    <t>ВЛ-10 кВ Ф-1011 замена опор, арматуры опор, перетяжка провода, установка разъединителя.</t>
  </si>
  <si>
    <t>ВЛ-0,4 кВ ТП-288 ф-2 замена опор, замена провода на СИП</t>
  </si>
  <si>
    <t>ВЛ-0,4 кВ ТП-276 ф-1 замена опор, замена провода на СИП</t>
  </si>
  <si>
    <t>ВЛ-0,4 кВ ТП-185 ф-1 замена опор, замена провода на СИП</t>
  </si>
  <si>
    <t>ВЛ-0,4кВ от КТП-25 ф- 2 замена дефектных опор, замена провода на СИП</t>
  </si>
  <si>
    <t>ВЛ-0,4кВ от КТП-22 ф-1 замена дефектных опор, замена провода на СИП</t>
  </si>
  <si>
    <t>ВЛ-0,4кВ от КТП-14 ф-1 замена дефектных опор, замена провода на СИП</t>
  </si>
  <si>
    <t>ВЛ-0,4 кВ ТП-111 ф-2 замена опор, замена провода на СИП</t>
  </si>
  <si>
    <t>ВЛ-0,4 кВ ТП-107 ф-1, ф-2 замена опор, замена провода</t>
  </si>
  <si>
    <t xml:space="preserve">ВЛ-0,4 кВ от ТП-33 ф-1 замена опор, провода на СИП </t>
  </si>
  <si>
    <t>ВЛ-0,4 кВ от ТП-17 ф-1 замена опор, провода на СИП разделение линии на 2 рубильника</t>
  </si>
  <si>
    <t xml:space="preserve">ВЛ-0,4 кВ от ТП-31 ф-1 замена опор, провода на СИП </t>
  </si>
  <si>
    <t xml:space="preserve">ВЛ-0,4 кВ от ТП-34 ф-3 замена опор, провода на СИП </t>
  </si>
  <si>
    <t>ВЛ-6 кВ Ф-606 замена дефектных опор,перетяжка провода</t>
  </si>
  <si>
    <t>ВЛ-0,4 кВ ТП-7 ф-1  замена провода на СИП</t>
  </si>
  <si>
    <t>ВЛ-0,4 кВ ТП-17 ф-1, ф-2  замена провода на СИП</t>
  </si>
  <si>
    <t>ВЛ-0,4 кВ ТП-24 ф-2, ф-3  замена провода на СИП</t>
  </si>
  <si>
    <t>ВЛ-0,4 кВ ТП-195 ф-1  замена провода на СИП</t>
  </si>
  <si>
    <t>ТП-27 РУ-6 кВ замена силового оборудования</t>
  </si>
  <si>
    <t>ВЛ-0,4 кВ ТП-10 ф-1  разделение на 2 рубильника, замена опор, замена провода на СИП</t>
  </si>
  <si>
    <t>ВЛ-0,4 кВ ТП-50 ф-1 замена опор, замена провода на СИП</t>
  </si>
  <si>
    <t>ВЛ-0,4 кВ ТП-2 ф-1 замена опор, замена провода на СИП</t>
  </si>
  <si>
    <t>ВЛ-0,4 кВ ТП-3 ф-1 замена опор, замена провода на СИП</t>
  </si>
  <si>
    <t>ВЛ-0,4 кВ ТП-1 ф-1 замена опор, замена провода на СИП</t>
  </si>
  <si>
    <t>ВЛ-0,4 кВ Ф-1 от ТП-20 замена опор, замена провода на СИП</t>
  </si>
  <si>
    <t>ВЛ-6 кВ Ф-25 замена дефектных опор, замена провода на СИП</t>
  </si>
  <si>
    <t>ВЛ-0,4 кВ РП-17 (ЦРП) ф-9 замена опор, замена провода на СИП</t>
  </si>
  <si>
    <t>ВЛ-0,4 кВ ТП-105 ф-1, ф-4  замена опор, замена провода на СИП</t>
  </si>
  <si>
    <t>КЛ-10 кВ Ф-12 от ТП-1141 до ТП-1144 замена резервного кабеля</t>
  </si>
  <si>
    <t>ТП-506 замена силового оборудования РУ-6 кВ</t>
  </si>
  <si>
    <t>Февраль - Март</t>
  </si>
  <si>
    <t>КТП/РП, шт.</t>
  </si>
  <si>
    <t>ВВ, шт.</t>
  </si>
  <si>
    <t>Реклоузер, шт.</t>
  </si>
  <si>
    <t>Трансформаторы</t>
  </si>
  <si>
    <t>РП-2 замена масляных выключателей на вакуумные: КСО-393-17В с ВВ-2 шт., КСО-393-17В с НТМИ/ТСН- 1 шт.</t>
  </si>
  <si>
    <t>Июль - Сентябрь</t>
  </si>
  <si>
    <t>ВЛ-0,4 кВ ТП-303 ф-1 замена деревянных опор на ж\б, замена провода на СИП</t>
  </si>
  <si>
    <t>ВЛ-0,4 кВ ТП-314 ф-1 замена провода на СИП</t>
  </si>
  <si>
    <t>РП-8 РУ-10 кВ замена масляных выключателей на вакуумные</t>
  </si>
  <si>
    <t>ТП-88 РУ-6 кВ замена ячеек КСО на КСО-393-17В: 4 шт с ВВ, 1 шт. с 3хЗНОЛ</t>
  </si>
  <si>
    <t>Январь - Июнь</t>
  </si>
  <si>
    <t>Апрель - Сентябрь</t>
  </si>
  <si>
    <t>ВЛ-6 кВ Ф-14 ПС "Балаковская 220/110/35/6" замена дефектных опор, замена провода на СИП, замена РЛНД-10/630</t>
  </si>
  <si>
    <t>ВЛ-0,4 кВ КТП-82 ф-2, ф-4 замена дефектных опор, замена провода на СИП</t>
  </si>
  <si>
    <t>ВЛ-0,4 кВ ТП-1-106 "Полярная" замена дефектных опор на ж\б, замена провода на СИП</t>
  </si>
  <si>
    <t>ВЛ-0,4 кВ ТП-7.14 "Затонская" замена дефектных опор на ж\б, замена провода на СИП</t>
  </si>
  <si>
    <t>ТП-АТХ-7 замена масляных выключателей на вакуумные: КСО-393-17В с ВВ-4 шт., КСО-393-04-2 шт., КСО-393-торц.-2 шт.</t>
  </si>
  <si>
    <t>1.10</t>
  </si>
  <si>
    <t>1.11</t>
  </si>
  <si>
    <t>1.12</t>
  </si>
  <si>
    <t>1.13</t>
  </si>
  <si>
    <t>1.14</t>
  </si>
  <si>
    <t>ВЛЗ-6 кВ от ТП-69 до ТП-65 замена дефектных опор, прокладка провода СИП-3</t>
  </si>
  <si>
    <t>ВЛЗ-6 кВ от ТП-65 до ТП-113 замена дефектных опор, прокладка провода СИП-3</t>
  </si>
  <si>
    <t>КВЛ-6 кВ Ф-18 от ТП-1 до ТП-2 замена дефектных опор, прокладка провода СИП-3, замена кабеля</t>
  </si>
  <si>
    <t xml:space="preserve">ВЛ-0,4 кВ ТП-8 ф-1 замена провода на СИП </t>
  </si>
  <si>
    <t>КВЛ-0,4 кВ ТП-1 ф-15 замена провода на СИП, перевод сетей 0,23 кВ</t>
  </si>
  <si>
    <t>КВЛ-0,4 кВ ТП-1 ф-18 замена провода на СИП, перевод сетей 0,23 кВ</t>
  </si>
  <si>
    <t>ВЛ-0,4 кВ ТП-69 ф-1 замена опор , замена провода на СИП</t>
  </si>
  <si>
    <t>1.15</t>
  </si>
  <si>
    <t>КЛ-6 кВ Ф-214 до ТП-121 прокладка кабеля второго ввода</t>
  </si>
  <si>
    <t>КЛ-0,4 кВ ТП-121 ф-1 прокладка кабеля от РУ-0,4 кВ до первой опоры</t>
  </si>
  <si>
    <t>Замена РП-600 с установкой 9 ячеек КРУ "Etalon" с ВВ</t>
  </si>
  <si>
    <t>ВЛ-0,4 кВ ТП-70 ф-1,ф-2 замена дефектных опор, замена провода на СИП</t>
  </si>
  <si>
    <t>ВЛ-0,4кВ ТП-38 ф-2 замена дефектных опор, замена провода на СИП, разделение линии на 3 рубильника</t>
  </si>
  <si>
    <t>Июль - Декабрь</t>
  </si>
  <si>
    <t>ВЛ-0,4 кВ ТП-7 ф-1 замена дефектных опор на ж\б, замена провода на СИП</t>
  </si>
  <si>
    <t>Замена КТП-45 на ГКТП-250 кВА</t>
  </si>
  <si>
    <t>Октябрь - Декабрь</t>
  </si>
  <si>
    <t>Замена ЗТП-7 на ГКТП-250 кВА</t>
  </si>
  <si>
    <t>Замена КТП-54 на ГКТП-250 кВА</t>
  </si>
  <si>
    <t>РП-1 замена МВ на ВВ ввод №2 от Ф-626 ПС "Маркс"</t>
  </si>
  <si>
    <t>РП-2 замена МВ на ВВ отходящая к ООО "Альфа рекорд"</t>
  </si>
  <si>
    <t>ТП-32 замена силового трансформатора ТМ-250 кВА на ТМГ-250/0,4/6 кВ</t>
  </si>
  <si>
    <t>ТП-53 замена силового трансформатора ТМ-250 кВА на ТМГ-250/0,4/6 кВ</t>
  </si>
  <si>
    <t>ТП-55  замена силового трансформатора ТМ-160 кВА на ТМГ-160/0,4/6 кВ</t>
  </si>
  <si>
    <t>Январь - Март</t>
  </si>
  <si>
    <t>РП-2 замена МВ на ВВ яч. Ф-1012, Ф-1014</t>
  </si>
  <si>
    <t>ВЛ-10 кВ Ф-1024 установка дополнительных опор, с целью уменьшения длины пролетов</t>
  </si>
  <si>
    <t>РП-3 замена маслянных выключателей ВМГ-133 на вакуумные</t>
  </si>
  <si>
    <t>Установка реклоузера Ф-1004</t>
  </si>
  <si>
    <t>ВЛ-0,4 кВ ТП-19 ф-"ул. Белинского"замена дефектных опор, замена провода на СИП</t>
  </si>
  <si>
    <t>ВЛ-0,4 кВ ТП-28 ф-"ул. Чапаева" замена дефектных опор, замена провода на СИП</t>
  </si>
  <si>
    <t>ВЛ-0,4 кВ ТП-204 ф-3 замена опор, замена провода на СИП</t>
  </si>
  <si>
    <t>Установка реклоузера Ф-1006</t>
  </si>
  <si>
    <t>ВЛ-6 кВ Ф-603 второй ввод к ТП-24 установка опор, прокладка изолированного провода</t>
  </si>
  <si>
    <t>ВЛ-6 кВ Ф-603 второй ввод к ТП-70 установка опор, прокладка изолированного провода</t>
  </si>
  <si>
    <t>ВЛ-0,4 кВ от КТП-2 ф-2 замена дефектных опор, замена провода на СИП</t>
  </si>
  <si>
    <t xml:space="preserve">ВЛ-0,4 кВ от ТП-13 ф-2 замена опор, провода на СИП </t>
  </si>
  <si>
    <t>Замена силового оборудования РУ-10 кВ ТП-111</t>
  </si>
  <si>
    <t>Замена силового оборудования РУ-0,4/10 кВ ТП-58</t>
  </si>
  <si>
    <t>Замена силового оборудования РУ-10 кВ ТП-83</t>
  </si>
  <si>
    <t>Замена ЗТП-4 на ГКТП-630 кВА</t>
  </si>
  <si>
    <t xml:space="preserve">ТП-105  замена силового трансформатора ТМ-400 кВА на ТМГ-100/0,4/6кВ </t>
  </si>
  <si>
    <t xml:space="preserve">ТП-1 замена силового трансформатора ТМ-250 кВА на ТМГ-100/0,4/6кВ </t>
  </si>
  <si>
    <t xml:space="preserve">ТП-21 замена силового трансформатора ТМ-160 кВА на ТМГ-63/0,4/6кВ </t>
  </si>
  <si>
    <t>ВЛЗ-6 кВ Ф-603 ПС "Отрогово" монтаж резервного ввода в КТП-25</t>
  </si>
  <si>
    <t>ВЛ-0,4 кВ ТП-16 ф-5 замена опор, замена провода на СИП</t>
  </si>
  <si>
    <t xml:space="preserve">ВЛ-0,4 кВ ТП-04 ф-1 (Алексеевка) замена опор, замена провода </t>
  </si>
  <si>
    <t xml:space="preserve">ВЛ-0,4 кВ ТП-04 ф-2 (Алексеевка) замена опор, замена провода </t>
  </si>
  <si>
    <t>ВЛ-0,4 кВ ТП-04 ф-3 (Алексеевка) замена опор, замена провода</t>
  </si>
  <si>
    <t>Изготовление мини РП Ф-1022 ПС "Жасминная" с установкой 1 ячейки КСО-393-17 с ВВ и 1 ячейки с ШР</t>
  </si>
  <si>
    <t>ВЛ-6 кВ Ф-15 замена дефектных опор, замена провода на СИП</t>
  </si>
  <si>
    <t>ВЛ-6 кВ Ф-20 участок от ТП-95 до ТП-271 замена провода на СИП (этап №1)</t>
  </si>
  <si>
    <t>ВЛ-6 кВ Ф-20 участок по ул.3-я Речная замена провода на СИП (этап №2)</t>
  </si>
  <si>
    <t>ВЛ-0,4 кВ ТП-271 ф-8  замена опор, замена провода на СИП</t>
  </si>
  <si>
    <t>ВЛ-0,4 кВ ТП-86 ф-4  замена опор, замена провода на СИП</t>
  </si>
  <si>
    <t>КЛ-6 кВ  Ф-636 от ТП-160 до ТП-214 замена силового кабеля, прокол</t>
  </si>
  <si>
    <t>КЛ-6 кВ  Ф-34 от ПС "Энгельсская" до РП-12 замена силового кабеля</t>
  </si>
  <si>
    <t>КЛ-6 кВ  Ф-42 от ПС "Энгельсская" до РП-12 замена силового кабеля</t>
  </si>
  <si>
    <t>КЛ-6 кВ  Ф-14 от ТП-312 до ТП-316 вынос силового кабеля в связи с расширением дороги, прокол</t>
  </si>
  <si>
    <t>КЛ-6 кВ  Ф-125, Ф-126, Ф-637 вынос силового кабеля в связи с расширением дороги, прокол</t>
  </si>
  <si>
    <t>КЛ-0,4 кВ ТП-144 прокладка силового кабеля</t>
  </si>
  <si>
    <t>Замена ветхих участков КЛ-0,4 кВ на ВЛ-0,4 кВ от ТП-33, ТП-1152, ТП-1136, ТП-137, ТП-110, ТП-725, ТП-1144</t>
  </si>
  <si>
    <t>Замена КТП-105 на ГКТП-630 кВА</t>
  </si>
  <si>
    <t>ТП-36 замена силового трансформатора ТМ-320 кВА на ТМГ-400/0,4/6 кВ</t>
  </si>
  <si>
    <t>ТП-42 замена силового трансформатора ТМ-320 кВА на ТМГ-400/0,4/6 кВ</t>
  </si>
  <si>
    <t>ТП-187 замена силового трансформатора ТМ-320 кВА на ТМГ-400/0,4/6 кВ</t>
  </si>
  <si>
    <t>Январь - -Март</t>
  </si>
  <si>
    <t>Январь-Декабрь</t>
  </si>
  <si>
    <t>Итого по филиалу "Энгельсские МЭС"</t>
  </si>
  <si>
    <t>Энгельсские МЭС</t>
  </si>
  <si>
    <t>Итого по "Степновскому отделению филиала Энгельсские МЭС"</t>
  </si>
  <si>
    <t>Степновское отделение филиала Энгельсские МЭС</t>
  </si>
  <si>
    <t>Итого по "Ровенскому отделению филиала Энгельсские МЭС"</t>
  </si>
  <si>
    <t>Ровенское отделение филиала Энгельсские МЭС</t>
  </si>
  <si>
    <t>Итого по "Питерскому отделению филиала Новоузенские МЭС"</t>
  </si>
  <si>
    <t>Питерское отделение филиала Новоузенские МЭС</t>
  </si>
  <si>
    <t>Итого по филиалу "Озинские МЭС"</t>
  </si>
  <si>
    <t>Озинские МЭС</t>
  </si>
  <si>
    <t>Итого по филиалу "Новоузенские МЭС"</t>
  </si>
  <si>
    <t>Новоузенские МЭС</t>
  </si>
  <si>
    <t>Итого по "Мокроусскому отделению филиала Ершовские МЭС"</t>
  </si>
  <si>
    <t>Мокроусское отделение филиала Ершовские МЭС</t>
  </si>
  <si>
    <t>Итого по "Краснокутскому отделению филиала Энгельсские МЭС"</t>
  </si>
  <si>
    <t>Краснокутское отделение филиала Энгельсские МЭС</t>
  </si>
  <si>
    <t>Итого по "Калининскому отделению филиала Балашовские МЭС"</t>
  </si>
  <si>
    <t>Калининское отделение филиала Балашовские МЭС</t>
  </si>
  <si>
    <t>Итого по филиалу "Ершовские МЭС"</t>
  </si>
  <si>
    <t>Ершовские МЭС</t>
  </si>
  <si>
    <t>Итого по "Дергачевскому отделению филиала Озинские МЭС"</t>
  </si>
  <si>
    <t>Дергачевское отделение филиала Озинские МЭС</t>
  </si>
  <si>
    <t>Итого по филиалу "Балашовские МЭС"</t>
  </si>
  <si>
    <t>Балашовские МЭС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</si>
</sst>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6" formatCode="0.000"/>
    <numFmt numFmtId="167" formatCode="_-* #,##0&quot;р.&quot;_-;\-* #,##0&quot;р.&quot;_-;_-* &quot;-&quot;??&quot;р.&quot;_-;_-@_-"/>
    <numFmt numFmtId="168" formatCode="#,##0&quot;р.&quot;"/>
    <numFmt numFmtId="169" formatCode="#,##0.00&quot;р.&quot;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7" fillId="2" borderId="0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vertical="center" wrapText="1"/>
    </xf>
    <xf numFmtId="0" fontId="6" fillId="2" borderId="0" xfId="3" applyFont="1" applyFill="1" applyBorder="1" applyAlignment="1">
      <alignment horizontal="center" vertical="center" wrapText="1"/>
    </xf>
    <xf numFmtId="167" fontId="6" fillId="2" borderId="0" xfId="2" applyNumberFormat="1" applyFont="1" applyFill="1" applyBorder="1" applyAlignment="1">
      <alignment horizontal="center" vertical="center" wrapText="1"/>
    </xf>
    <xf numFmtId="166" fontId="6" fillId="2" borderId="0" xfId="3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167" fontId="8" fillId="2" borderId="0" xfId="2" applyNumberFormat="1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vertical="center" wrapText="1"/>
    </xf>
    <xf numFmtId="0" fontId="8" fillId="2" borderId="0" xfId="3" applyFont="1" applyFill="1" applyBorder="1" applyAlignment="1">
      <alignment vertical="center" wrapText="1"/>
    </xf>
    <xf numFmtId="0" fontId="0" fillId="2" borderId="0" xfId="0" applyFill="1" applyBorder="1"/>
    <xf numFmtId="167" fontId="6" fillId="2" borderId="0" xfId="2" applyNumberFormat="1" applyFont="1" applyFill="1" applyBorder="1" applyAlignment="1">
      <alignment vertical="center" wrapText="1"/>
    </xf>
    <xf numFmtId="167" fontId="6" fillId="2" borderId="0" xfId="3" applyNumberFormat="1" applyFont="1" applyFill="1" applyBorder="1" applyAlignment="1">
      <alignment vertical="center" wrapText="1"/>
    </xf>
    <xf numFmtId="167" fontId="6" fillId="2" borderId="0" xfId="3" applyNumberFormat="1" applyFont="1" applyFill="1" applyBorder="1" applyAlignment="1">
      <alignment horizontal="center" vertical="center" wrapText="1"/>
    </xf>
    <xf numFmtId="168" fontId="6" fillId="2" borderId="0" xfId="3" applyNumberFormat="1" applyFont="1" applyFill="1" applyBorder="1" applyAlignment="1">
      <alignment horizontal="center" vertical="center" wrapText="1"/>
    </xf>
    <xf numFmtId="168" fontId="6" fillId="2" borderId="0" xfId="2" applyNumberFormat="1" applyFont="1" applyFill="1" applyBorder="1" applyAlignment="1">
      <alignment horizontal="center" vertical="center" wrapText="1"/>
    </xf>
    <xf numFmtId="166" fontId="6" fillId="2" borderId="0" xfId="3" applyNumberFormat="1" applyFont="1" applyFill="1" applyBorder="1" applyAlignment="1">
      <alignment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center" vertical="center" wrapText="1"/>
    </xf>
    <xf numFmtId="0" fontId="0" fillId="2" borderId="1" xfId="0" applyFill="1" applyBorder="1"/>
    <xf numFmtId="169" fontId="10" fillId="2" borderId="1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67" fontId="15" fillId="0" borderId="1" xfId="2" applyNumberFormat="1" applyFont="1" applyFill="1" applyBorder="1" applyAlignment="1">
      <alignment horizontal="center" vertical="center" wrapText="1"/>
    </xf>
    <xf numFmtId="49" fontId="3" fillId="0" borderId="0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center" vertical="center" wrapText="1"/>
    </xf>
    <xf numFmtId="167" fontId="15" fillId="0" borderId="0" xfId="2" applyNumberFormat="1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3" fillId="0" borderId="5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0" fontId="0" fillId="0" borderId="1" xfId="0" applyFill="1" applyBorder="1"/>
    <xf numFmtId="0" fontId="9" fillId="0" borderId="1" xfId="3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center" wrapText="1"/>
    </xf>
    <xf numFmtId="49" fontId="3" fillId="0" borderId="25" xfId="3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right" vertical="center" wrapText="1"/>
    </xf>
    <xf numFmtId="0" fontId="15" fillId="0" borderId="23" xfId="3" applyFont="1" applyFill="1" applyBorder="1" applyAlignment="1">
      <alignment horizontal="right" vertical="center" wrapText="1"/>
    </xf>
    <xf numFmtId="0" fontId="15" fillId="0" borderId="24" xfId="3" applyFont="1" applyFill="1" applyBorder="1" applyAlignment="1">
      <alignment horizontal="right" vertical="center" wrapText="1"/>
    </xf>
    <xf numFmtId="0" fontId="15" fillId="0" borderId="23" xfId="3" applyFont="1" applyFill="1" applyBorder="1" applyAlignment="1">
      <alignment horizontal="center" vertical="center" wrapText="1"/>
    </xf>
    <xf numFmtId="0" fontId="15" fillId="0" borderId="24" xfId="3" applyFont="1" applyFill="1" applyBorder="1" applyAlignment="1">
      <alignment horizontal="center" vertical="center" wrapText="1"/>
    </xf>
    <xf numFmtId="0" fontId="15" fillId="0" borderId="25" xfId="3" applyFont="1" applyFill="1" applyBorder="1" applyAlignment="1">
      <alignment horizontal="right" vertical="center" wrapText="1"/>
    </xf>
    <xf numFmtId="49" fontId="6" fillId="0" borderId="9" xfId="3" applyNumberFormat="1" applyFont="1" applyFill="1" applyBorder="1" applyAlignment="1">
      <alignment horizontal="center" vertical="center" wrapText="1"/>
    </xf>
    <xf numFmtId="49" fontId="6" fillId="0" borderId="6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4" fillId="0" borderId="21" xfId="3" applyFont="1" applyFill="1" applyBorder="1" applyAlignment="1">
      <alignment horizontal="center" vertical="center" wrapText="1"/>
    </xf>
    <xf numFmtId="0" fontId="4" fillId="0" borderId="17" xfId="3" applyFont="1" applyFill="1" applyBorder="1" applyAlignment="1">
      <alignment horizontal="center" vertical="center" wrapText="1"/>
    </xf>
    <xf numFmtId="49" fontId="6" fillId="0" borderId="22" xfId="3" applyNumberFormat="1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16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7" fillId="0" borderId="16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</cellXfs>
  <cellStyles count="5">
    <cellStyle name="Денежный" xfId="2" builtinId="4"/>
    <cellStyle name="Обычный" xfId="0" builtinId="0"/>
    <cellStyle name="Обычный 2 2" xfId="1"/>
    <cellStyle name="Обычный 2 3" xfId="3"/>
    <cellStyle name="Обычный 2 3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90"/>
  <sheetViews>
    <sheetView tabSelected="1" topLeftCell="A271" workbookViewId="0">
      <selection activeCell="E45" sqref="E45"/>
    </sheetView>
  </sheetViews>
  <sheetFormatPr defaultRowHeight="15"/>
  <cols>
    <col min="1" max="1" width="8.28515625" style="2" customWidth="1"/>
    <col min="2" max="2" width="63.85546875" style="2" customWidth="1"/>
    <col min="3" max="3" width="10.7109375" style="2" customWidth="1"/>
    <col min="4" max="4" width="9.28515625" style="2" customWidth="1"/>
    <col min="5" max="5" width="8.42578125" style="2" customWidth="1"/>
    <col min="6" max="6" width="10" style="2" customWidth="1"/>
    <col min="7" max="8" width="8.140625" style="2" customWidth="1"/>
    <col min="9" max="9" width="9" style="2" customWidth="1"/>
    <col min="10" max="10" width="10.28515625" style="2" customWidth="1"/>
    <col min="11" max="11" width="7.85546875" style="2" customWidth="1"/>
    <col min="12" max="12" width="9" style="2" customWidth="1"/>
    <col min="13" max="13" width="9.5703125" style="2" customWidth="1"/>
    <col min="14" max="14" width="20.7109375" style="2" customWidth="1"/>
    <col min="15" max="16" width="18.28515625" style="2" bestFit="1" customWidth="1"/>
    <col min="17" max="18" width="20.7109375" style="2" bestFit="1" customWidth="1"/>
    <col min="19" max="19" width="20.5703125" style="2" customWidth="1"/>
    <col min="20" max="20" width="20.7109375" style="2" bestFit="1" customWidth="1"/>
    <col min="21" max="21" width="22.28515625" style="2" bestFit="1" customWidth="1"/>
    <col min="22" max="22" width="18.85546875" style="2" customWidth="1"/>
    <col min="23" max="23" width="18.28515625" style="2" bestFit="1" customWidth="1"/>
    <col min="24" max="26" width="16" style="2" hidden="1" customWidth="1"/>
    <col min="27" max="27" width="18.42578125" style="2" customWidth="1"/>
    <col min="28" max="16384" width="9.140625" style="2"/>
  </cols>
  <sheetData>
    <row r="3" spans="1:27" ht="18.75">
      <c r="A3" s="80" t="s">
        <v>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27" ht="20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 customHeight="1">
      <c r="A5" s="74" t="s">
        <v>0</v>
      </c>
      <c r="B5" s="70" t="s">
        <v>9</v>
      </c>
      <c r="C5" s="70" t="s">
        <v>10</v>
      </c>
      <c r="D5" s="70" t="s">
        <v>11</v>
      </c>
      <c r="E5" s="70"/>
      <c r="F5" s="70" t="s">
        <v>12</v>
      </c>
      <c r="G5" s="70" t="s">
        <v>13</v>
      </c>
      <c r="H5" s="70" t="s">
        <v>14</v>
      </c>
      <c r="I5" s="70" t="s">
        <v>15</v>
      </c>
      <c r="J5" s="76" t="s">
        <v>159</v>
      </c>
      <c r="K5" s="76" t="s">
        <v>160</v>
      </c>
      <c r="L5" s="76" t="s">
        <v>161</v>
      </c>
      <c r="M5" s="76" t="s">
        <v>162</v>
      </c>
      <c r="N5" s="70" t="s">
        <v>16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</row>
    <row r="6" spans="1:27" ht="19.5" thickBot="1">
      <c r="A6" s="75"/>
      <c r="B6" s="70"/>
      <c r="C6" s="70"/>
      <c r="D6" s="70"/>
      <c r="E6" s="70"/>
      <c r="F6" s="70"/>
      <c r="G6" s="70"/>
      <c r="H6" s="70"/>
      <c r="I6" s="70"/>
      <c r="J6" s="77"/>
      <c r="K6" s="77"/>
      <c r="L6" s="77"/>
      <c r="M6" s="77"/>
      <c r="N6" s="7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2"/>
    </row>
    <row r="7" spans="1:27" ht="18.75">
      <c r="A7" s="30">
        <v>1</v>
      </c>
      <c r="B7" s="73" t="s">
        <v>56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6"/>
    </row>
    <row r="8" spans="1:27" ht="31.5">
      <c r="A8" s="26" t="s">
        <v>17</v>
      </c>
      <c r="B8" s="27" t="s">
        <v>59</v>
      </c>
      <c r="C8" s="28">
        <v>15</v>
      </c>
      <c r="D8" s="28">
        <v>0.61</v>
      </c>
      <c r="E8" s="28">
        <v>0.32500000000000001</v>
      </c>
      <c r="F8" s="28"/>
      <c r="G8" s="28"/>
      <c r="H8" s="28"/>
      <c r="I8" s="28"/>
      <c r="J8" s="28"/>
      <c r="K8" s="28"/>
      <c r="L8" s="28"/>
      <c r="M8" s="28"/>
      <c r="N8" s="29" t="s">
        <v>18</v>
      </c>
      <c r="O8" s="5"/>
      <c r="P8" s="5"/>
      <c r="Q8" s="5"/>
      <c r="R8" s="7"/>
      <c r="S8" s="5"/>
      <c r="T8" s="5"/>
      <c r="U8" s="7"/>
      <c r="V8" s="8"/>
      <c r="W8" s="8"/>
      <c r="X8" s="8"/>
      <c r="Y8" s="5"/>
      <c r="Z8" s="5"/>
      <c r="AA8" s="6"/>
    </row>
    <row r="9" spans="1:27" ht="18.75">
      <c r="A9" s="26" t="s">
        <v>19</v>
      </c>
      <c r="B9" s="27" t="s">
        <v>60</v>
      </c>
      <c r="C9" s="28"/>
      <c r="D9" s="28">
        <v>1.46</v>
      </c>
      <c r="E9" s="28">
        <v>0.77500000000000002</v>
      </c>
      <c r="F9" s="28"/>
      <c r="G9" s="28"/>
      <c r="H9" s="28"/>
      <c r="I9" s="28"/>
      <c r="J9" s="28"/>
      <c r="K9" s="28"/>
      <c r="L9" s="28"/>
      <c r="M9" s="28"/>
      <c r="N9" s="29" t="s">
        <v>31</v>
      </c>
      <c r="O9" s="6"/>
      <c r="P9" s="6"/>
      <c r="Q9" s="6"/>
      <c r="R9" s="7"/>
      <c r="S9" s="7"/>
      <c r="T9" s="7"/>
      <c r="U9" s="6"/>
      <c r="V9" s="8"/>
      <c r="W9" s="8"/>
      <c r="X9" s="8"/>
      <c r="Y9" s="5"/>
      <c r="Z9" s="5"/>
      <c r="AA9" s="6"/>
    </row>
    <row r="10" spans="1:27" ht="31.5">
      <c r="A10" s="26" t="s">
        <v>20</v>
      </c>
      <c r="B10" s="27" t="s">
        <v>61</v>
      </c>
      <c r="C10" s="28">
        <v>5</v>
      </c>
      <c r="D10" s="28">
        <v>0.16</v>
      </c>
      <c r="E10" s="28"/>
      <c r="F10" s="28"/>
      <c r="G10" s="28"/>
      <c r="H10" s="28"/>
      <c r="I10" s="28"/>
      <c r="J10" s="28"/>
      <c r="K10" s="28"/>
      <c r="L10" s="28"/>
      <c r="M10" s="28"/>
      <c r="N10" s="29" t="s">
        <v>29</v>
      </c>
      <c r="O10" s="6"/>
      <c r="P10" s="6"/>
      <c r="Q10" s="6"/>
      <c r="R10" s="7"/>
      <c r="S10" s="6"/>
      <c r="T10" s="6"/>
      <c r="U10" s="9"/>
      <c r="V10" s="7"/>
      <c r="W10" s="8"/>
      <c r="X10" s="8"/>
      <c r="Y10" s="5"/>
      <c r="Z10" s="5"/>
      <c r="AA10" s="6"/>
    </row>
    <row r="11" spans="1:27" ht="18.75">
      <c r="A11" s="26" t="s">
        <v>22</v>
      </c>
      <c r="B11" s="27" t="s">
        <v>62</v>
      </c>
      <c r="C11" s="28"/>
      <c r="D11" s="28"/>
      <c r="E11" s="28"/>
      <c r="F11" s="28"/>
      <c r="G11" s="28"/>
      <c r="H11" s="28"/>
      <c r="I11" s="28">
        <v>2</v>
      </c>
      <c r="J11" s="28"/>
      <c r="K11" s="28"/>
      <c r="L11" s="28"/>
      <c r="M11" s="28"/>
      <c r="N11" s="29" t="s">
        <v>23</v>
      </c>
      <c r="O11" s="6"/>
      <c r="P11" s="6"/>
      <c r="Q11" s="7"/>
      <c r="R11" s="7"/>
      <c r="S11" s="6"/>
      <c r="T11" s="6"/>
      <c r="U11" s="6"/>
      <c r="V11" s="6"/>
      <c r="W11" s="6"/>
      <c r="X11" s="8"/>
      <c r="Y11" s="5"/>
      <c r="Z11" s="5"/>
      <c r="AA11" s="6"/>
    </row>
    <row r="12" spans="1:27" ht="31.5">
      <c r="A12" s="26" t="s">
        <v>24</v>
      </c>
      <c r="B12" s="27" t="s">
        <v>165</v>
      </c>
      <c r="C12" s="28">
        <v>19</v>
      </c>
      <c r="D12" s="28">
        <v>0.99</v>
      </c>
      <c r="E12" s="28">
        <v>0.4</v>
      </c>
      <c r="F12" s="28"/>
      <c r="G12" s="28"/>
      <c r="H12" s="28"/>
      <c r="I12" s="28"/>
      <c r="J12" s="28"/>
      <c r="K12" s="28"/>
      <c r="L12" s="28"/>
      <c r="M12" s="28"/>
      <c r="N12" s="29" t="s">
        <v>100</v>
      </c>
      <c r="O12" s="25"/>
      <c r="P12" s="25"/>
      <c r="Q12" s="7"/>
      <c r="R12" s="7"/>
      <c r="S12" s="25"/>
      <c r="T12" s="25"/>
      <c r="U12" s="25"/>
      <c r="V12" s="25"/>
      <c r="W12" s="25"/>
      <c r="X12" s="8"/>
      <c r="Y12" s="5"/>
      <c r="Z12" s="5"/>
      <c r="AA12" s="25"/>
    </row>
    <row r="13" spans="1:27" ht="18.75">
      <c r="A13" s="26" t="s">
        <v>25</v>
      </c>
      <c r="B13" s="27" t="s">
        <v>166</v>
      </c>
      <c r="C13" s="28"/>
      <c r="D13" s="28">
        <v>1.6</v>
      </c>
      <c r="E13" s="28">
        <v>0.95</v>
      </c>
      <c r="F13" s="28"/>
      <c r="G13" s="28"/>
      <c r="H13" s="28"/>
      <c r="I13" s="28"/>
      <c r="J13" s="28"/>
      <c r="K13" s="28"/>
      <c r="L13" s="28"/>
      <c r="M13" s="28"/>
      <c r="N13" s="29" t="s">
        <v>100</v>
      </c>
      <c r="O13" s="25"/>
      <c r="P13" s="25"/>
      <c r="Q13" s="7"/>
      <c r="R13" s="7"/>
      <c r="S13" s="25"/>
      <c r="T13" s="25"/>
      <c r="U13" s="25"/>
      <c r="V13" s="25"/>
      <c r="W13" s="25"/>
      <c r="X13" s="8"/>
      <c r="Y13" s="5"/>
      <c r="Z13" s="5"/>
      <c r="AA13" s="25"/>
    </row>
    <row r="14" spans="1:27" ht="18.75">
      <c r="A14" s="60" t="s">
        <v>27</v>
      </c>
      <c r="B14" s="60"/>
      <c r="C14" s="31">
        <f>SUM(C8:C13)</f>
        <v>39</v>
      </c>
      <c r="D14" s="31">
        <f t="shared" ref="D14:M14" si="0">SUM(D8:D13)</f>
        <v>4.82</v>
      </c>
      <c r="E14" s="31">
        <f t="shared" si="0"/>
        <v>2.4500000000000002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2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6"/>
    </row>
    <row r="15" spans="1:27" ht="19.5" customHeight="1" thickBot="1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5"/>
      <c r="P15" s="5"/>
      <c r="Q15" s="5"/>
      <c r="R15" s="5"/>
      <c r="S15" s="5"/>
      <c r="T15" s="11"/>
      <c r="U15" s="10"/>
      <c r="V15" s="10"/>
      <c r="W15" s="10"/>
      <c r="X15" s="10"/>
      <c r="Y15" s="10"/>
      <c r="Z15" s="10"/>
      <c r="AA15" s="6"/>
    </row>
    <row r="16" spans="1:27" ht="19.5" customHeight="1">
      <c r="A16" s="74" t="s">
        <v>0</v>
      </c>
      <c r="B16" s="70" t="s">
        <v>9</v>
      </c>
      <c r="C16" s="70" t="s">
        <v>10</v>
      </c>
      <c r="D16" s="70" t="s">
        <v>11</v>
      </c>
      <c r="E16" s="70"/>
      <c r="F16" s="70" t="s">
        <v>12</v>
      </c>
      <c r="G16" s="70" t="s">
        <v>13</v>
      </c>
      <c r="H16" s="70" t="s">
        <v>14</v>
      </c>
      <c r="I16" s="70" t="s">
        <v>15</v>
      </c>
      <c r="J16" s="76" t="s">
        <v>159</v>
      </c>
      <c r="K16" s="76" t="s">
        <v>160</v>
      </c>
      <c r="L16" s="76" t="s">
        <v>161</v>
      </c>
      <c r="M16" s="76" t="s">
        <v>162</v>
      </c>
      <c r="N16" s="70" t="s">
        <v>16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2"/>
    </row>
    <row r="17" spans="1:27" ht="19.5" customHeight="1" thickBot="1">
      <c r="A17" s="75"/>
      <c r="B17" s="70"/>
      <c r="C17" s="70"/>
      <c r="D17" s="70"/>
      <c r="E17" s="70"/>
      <c r="F17" s="70"/>
      <c r="G17" s="70"/>
      <c r="H17" s="70"/>
      <c r="I17" s="70"/>
      <c r="J17" s="77"/>
      <c r="K17" s="77"/>
      <c r="L17" s="77"/>
      <c r="M17" s="77"/>
      <c r="N17" s="7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72"/>
    </row>
    <row r="18" spans="1:27" ht="19.5" customHeight="1">
      <c r="A18" s="30">
        <v>1</v>
      </c>
      <c r="B18" s="73" t="s">
        <v>28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6"/>
    </row>
    <row r="19" spans="1:27" ht="19.5" customHeight="1">
      <c r="A19" s="37" t="s">
        <v>17</v>
      </c>
      <c r="B19" s="38" t="s">
        <v>63</v>
      </c>
      <c r="C19" s="39">
        <v>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29" t="s">
        <v>31</v>
      </c>
      <c r="O19" s="5"/>
      <c r="P19" s="5"/>
      <c r="Q19" s="5"/>
      <c r="R19" s="5"/>
      <c r="S19" s="7"/>
      <c r="T19" s="7"/>
      <c r="U19" s="7"/>
      <c r="V19" s="8"/>
      <c r="W19" s="5"/>
      <c r="X19" s="5"/>
      <c r="Y19" s="5"/>
      <c r="Z19" s="5"/>
      <c r="AA19" s="6"/>
    </row>
    <row r="20" spans="1:27" ht="19.5" customHeight="1">
      <c r="A20" s="37" t="s">
        <v>19</v>
      </c>
      <c r="B20" s="38" t="s">
        <v>64</v>
      </c>
      <c r="C20" s="39">
        <v>8</v>
      </c>
      <c r="D20" s="39"/>
      <c r="E20" s="39">
        <v>0.85</v>
      </c>
      <c r="F20" s="39">
        <v>1</v>
      </c>
      <c r="G20" s="39"/>
      <c r="H20" s="39"/>
      <c r="I20" s="39"/>
      <c r="J20" s="39"/>
      <c r="K20" s="39"/>
      <c r="L20" s="39"/>
      <c r="M20" s="39"/>
      <c r="N20" s="29" t="s">
        <v>29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6"/>
    </row>
    <row r="21" spans="1:27" ht="19.5" customHeight="1">
      <c r="A21" s="37" t="s">
        <v>20</v>
      </c>
      <c r="B21" s="38" t="s">
        <v>65</v>
      </c>
      <c r="C21" s="39">
        <v>22</v>
      </c>
      <c r="D21" s="39"/>
      <c r="E21" s="39">
        <v>0.6</v>
      </c>
      <c r="F21" s="39">
        <v>0.5</v>
      </c>
      <c r="G21" s="39"/>
      <c r="H21" s="39"/>
      <c r="I21" s="39"/>
      <c r="J21" s="39"/>
      <c r="K21" s="39"/>
      <c r="L21" s="39"/>
      <c r="M21" s="39"/>
      <c r="N21" s="29" t="s">
        <v>69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6"/>
    </row>
    <row r="22" spans="1:27" ht="19.5" customHeight="1">
      <c r="A22" s="37" t="s">
        <v>22</v>
      </c>
      <c r="B22" s="38" t="s">
        <v>66</v>
      </c>
      <c r="C22" s="39">
        <v>22</v>
      </c>
      <c r="D22" s="39">
        <v>0.77</v>
      </c>
      <c r="E22" s="39">
        <v>0.6</v>
      </c>
      <c r="F22" s="39">
        <v>0.17</v>
      </c>
      <c r="G22" s="39"/>
      <c r="H22" s="39"/>
      <c r="I22" s="39"/>
      <c r="J22" s="39"/>
      <c r="K22" s="39"/>
      <c r="L22" s="39"/>
      <c r="M22" s="39"/>
      <c r="N22" s="29" t="s">
        <v>70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"/>
    </row>
    <row r="23" spans="1:27" ht="19.5" customHeight="1">
      <c r="A23" s="37" t="s">
        <v>24</v>
      </c>
      <c r="B23" s="38" t="s">
        <v>67</v>
      </c>
      <c r="C23" s="40"/>
      <c r="D23" s="39"/>
      <c r="E23" s="39"/>
      <c r="F23" s="40"/>
      <c r="G23" s="40"/>
      <c r="H23" s="40"/>
      <c r="I23" s="40">
        <v>4</v>
      </c>
      <c r="J23" s="40"/>
      <c r="K23" s="40"/>
      <c r="L23" s="40"/>
      <c r="M23" s="40"/>
      <c r="N23" s="29" t="s">
        <v>30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6"/>
    </row>
    <row r="24" spans="1:27" ht="19.5" customHeight="1">
      <c r="A24" s="37" t="s">
        <v>25</v>
      </c>
      <c r="B24" s="41" t="s">
        <v>68</v>
      </c>
      <c r="C24" s="42"/>
      <c r="D24" s="42"/>
      <c r="E24" s="42"/>
      <c r="F24" s="42"/>
      <c r="G24" s="42">
        <v>0.1</v>
      </c>
      <c r="H24" s="42"/>
      <c r="I24" s="42"/>
      <c r="J24" s="42"/>
      <c r="K24" s="42"/>
      <c r="L24" s="42"/>
      <c r="M24" s="42"/>
      <c r="N24" s="29" t="s">
        <v>18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6"/>
    </row>
    <row r="25" spans="1:27" ht="19.5" customHeight="1">
      <c r="A25" s="37" t="s">
        <v>26</v>
      </c>
      <c r="B25" s="27" t="s">
        <v>163</v>
      </c>
      <c r="C25" s="28"/>
      <c r="D25" s="28"/>
      <c r="E25" s="28"/>
      <c r="F25" s="28"/>
      <c r="G25" s="28"/>
      <c r="H25" s="28">
        <v>1</v>
      </c>
      <c r="I25" s="28"/>
      <c r="J25" s="28"/>
      <c r="K25" s="28">
        <v>2</v>
      </c>
      <c r="L25" s="28"/>
      <c r="M25" s="28"/>
      <c r="N25" s="29" t="s">
        <v>164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25"/>
    </row>
    <row r="26" spans="1:27" ht="19.5" customHeight="1">
      <c r="A26" s="60" t="s">
        <v>32</v>
      </c>
      <c r="B26" s="60"/>
      <c r="C26" s="31">
        <f>SUM(C19:C25)</f>
        <v>56</v>
      </c>
      <c r="D26" s="31">
        <f t="shared" ref="D26:M26" si="1">SUM(D19:D25)</f>
        <v>0.77</v>
      </c>
      <c r="E26" s="31">
        <f t="shared" si="1"/>
        <v>2.0499999999999998</v>
      </c>
      <c r="F26" s="31">
        <f t="shared" si="1"/>
        <v>1.67</v>
      </c>
      <c r="G26" s="31">
        <f t="shared" si="1"/>
        <v>0.1</v>
      </c>
      <c r="H26" s="31">
        <f t="shared" si="1"/>
        <v>1</v>
      </c>
      <c r="I26" s="31">
        <f t="shared" si="1"/>
        <v>4</v>
      </c>
      <c r="J26" s="31">
        <f t="shared" si="1"/>
        <v>0</v>
      </c>
      <c r="K26" s="31">
        <f t="shared" si="1"/>
        <v>2</v>
      </c>
      <c r="L26" s="31">
        <f t="shared" si="1"/>
        <v>0</v>
      </c>
      <c r="M26" s="31">
        <f t="shared" si="1"/>
        <v>0</v>
      </c>
      <c r="N26" s="3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6"/>
    </row>
    <row r="27" spans="1:27" ht="19.5" customHeight="1" thickBo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5"/>
      <c r="P27" s="5"/>
      <c r="Q27" s="5"/>
      <c r="R27" s="5"/>
      <c r="S27" s="5"/>
      <c r="T27" s="5"/>
      <c r="U27" s="10"/>
      <c r="V27" s="10"/>
      <c r="W27" s="10"/>
      <c r="X27" s="10"/>
      <c r="Y27" s="10"/>
      <c r="Z27" s="10"/>
      <c r="AA27" s="6"/>
    </row>
    <row r="28" spans="1:27" ht="19.5" customHeight="1">
      <c r="A28" s="74" t="s">
        <v>0</v>
      </c>
      <c r="B28" s="70" t="s">
        <v>9</v>
      </c>
      <c r="C28" s="70" t="s">
        <v>10</v>
      </c>
      <c r="D28" s="70" t="s">
        <v>11</v>
      </c>
      <c r="E28" s="70"/>
      <c r="F28" s="70" t="s">
        <v>12</v>
      </c>
      <c r="G28" s="70" t="s">
        <v>13</v>
      </c>
      <c r="H28" s="70" t="s">
        <v>14</v>
      </c>
      <c r="I28" s="70" t="s">
        <v>15</v>
      </c>
      <c r="J28" s="76" t="s">
        <v>159</v>
      </c>
      <c r="K28" s="76" t="s">
        <v>160</v>
      </c>
      <c r="L28" s="76" t="s">
        <v>161</v>
      </c>
      <c r="M28" s="76" t="s">
        <v>162</v>
      </c>
      <c r="N28" s="70" t="s">
        <v>16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2"/>
    </row>
    <row r="29" spans="1:27" ht="19.5" customHeight="1" thickBot="1">
      <c r="A29" s="75"/>
      <c r="B29" s="70"/>
      <c r="C29" s="70"/>
      <c r="D29" s="70"/>
      <c r="E29" s="70"/>
      <c r="F29" s="70"/>
      <c r="G29" s="70"/>
      <c r="H29" s="70"/>
      <c r="I29" s="70"/>
      <c r="J29" s="77"/>
      <c r="K29" s="77"/>
      <c r="L29" s="77"/>
      <c r="M29" s="77"/>
      <c r="N29" s="70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72"/>
    </row>
    <row r="30" spans="1:27" ht="19.5" customHeight="1">
      <c r="A30" s="30">
        <v>1</v>
      </c>
      <c r="B30" s="73" t="s">
        <v>2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6"/>
    </row>
    <row r="31" spans="1:27" ht="19.5" customHeight="1">
      <c r="A31" s="37" t="s">
        <v>17</v>
      </c>
      <c r="B31" s="27" t="s">
        <v>71</v>
      </c>
      <c r="C31" s="28"/>
      <c r="D31" s="28"/>
      <c r="E31" s="28"/>
      <c r="F31" s="28"/>
      <c r="G31" s="28">
        <v>0.15</v>
      </c>
      <c r="H31" s="28"/>
      <c r="I31" s="28"/>
      <c r="J31" s="28"/>
      <c r="K31" s="28"/>
      <c r="L31" s="28"/>
      <c r="M31" s="28"/>
      <c r="N31" s="29" t="s">
        <v>76</v>
      </c>
      <c r="O31" s="7"/>
      <c r="P31" s="7"/>
      <c r="Q31" s="7"/>
      <c r="R31" s="7"/>
      <c r="S31" s="7"/>
      <c r="T31" s="7"/>
      <c r="U31" s="7"/>
      <c r="V31" s="7"/>
      <c r="W31" s="7"/>
      <c r="X31" s="8"/>
      <c r="Y31" s="5"/>
      <c r="Z31" s="5"/>
      <c r="AA31" s="6"/>
    </row>
    <row r="32" spans="1:27" ht="37.5" customHeight="1">
      <c r="A32" s="37" t="s">
        <v>19</v>
      </c>
      <c r="B32" s="27" t="s">
        <v>72</v>
      </c>
      <c r="C32" s="28"/>
      <c r="D32" s="28"/>
      <c r="E32" s="28"/>
      <c r="F32" s="28"/>
      <c r="G32" s="28"/>
      <c r="H32" s="28">
        <v>10</v>
      </c>
      <c r="I32" s="28"/>
      <c r="J32" s="28"/>
      <c r="K32" s="28"/>
      <c r="L32" s="28"/>
      <c r="M32" s="28"/>
      <c r="N32" s="29" t="s">
        <v>18</v>
      </c>
      <c r="O32" s="7"/>
      <c r="P32" s="7"/>
      <c r="Q32" s="7"/>
      <c r="R32" s="7"/>
      <c r="S32" s="7"/>
      <c r="T32" s="7"/>
      <c r="U32" s="7"/>
      <c r="V32" s="7"/>
      <c r="W32" s="7"/>
      <c r="X32" s="8"/>
      <c r="Y32" s="5"/>
      <c r="Z32" s="5"/>
      <c r="AA32" s="6"/>
    </row>
    <row r="33" spans="1:27" ht="19.5" customHeight="1">
      <c r="A33" s="37" t="s">
        <v>20</v>
      </c>
      <c r="B33" s="27" t="s">
        <v>73</v>
      </c>
      <c r="C33" s="28"/>
      <c r="D33" s="28"/>
      <c r="E33" s="28"/>
      <c r="F33" s="28"/>
      <c r="G33" s="28"/>
      <c r="H33" s="28">
        <v>10</v>
      </c>
      <c r="I33" s="28"/>
      <c r="J33" s="28"/>
      <c r="K33" s="28"/>
      <c r="L33" s="28"/>
      <c r="M33" s="28"/>
      <c r="N33" s="29" t="s">
        <v>31</v>
      </c>
      <c r="O33" s="7"/>
      <c r="P33" s="7"/>
      <c r="Q33" s="7"/>
      <c r="R33" s="7"/>
      <c r="S33" s="7"/>
      <c r="T33" s="7"/>
      <c r="U33" s="7"/>
      <c r="V33" s="7"/>
      <c r="W33" s="7"/>
      <c r="X33" s="8"/>
      <c r="Y33" s="5"/>
      <c r="Z33" s="5"/>
      <c r="AA33" s="6"/>
    </row>
    <row r="34" spans="1:27" ht="19.5" customHeight="1">
      <c r="A34" s="37" t="s">
        <v>22</v>
      </c>
      <c r="B34" s="27" t="s">
        <v>74</v>
      </c>
      <c r="C34" s="28"/>
      <c r="D34" s="28"/>
      <c r="E34" s="28"/>
      <c r="F34" s="28"/>
      <c r="G34" s="28"/>
      <c r="H34" s="28"/>
      <c r="I34" s="28">
        <v>15</v>
      </c>
      <c r="J34" s="28"/>
      <c r="K34" s="28"/>
      <c r="L34" s="28"/>
      <c r="M34" s="28"/>
      <c r="N34" s="29" t="s">
        <v>18</v>
      </c>
      <c r="O34" s="7"/>
      <c r="P34" s="7"/>
      <c r="Q34" s="7"/>
      <c r="R34" s="7"/>
      <c r="S34" s="7"/>
      <c r="T34" s="7"/>
      <c r="U34" s="7"/>
      <c r="V34" s="7"/>
      <c r="W34" s="7"/>
      <c r="X34" s="8"/>
      <c r="Y34" s="5"/>
      <c r="Z34" s="5"/>
      <c r="AA34" s="6"/>
    </row>
    <row r="35" spans="1:27" ht="19.5" customHeight="1">
      <c r="A35" s="37" t="s">
        <v>24</v>
      </c>
      <c r="B35" s="27" t="s">
        <v>75</v>
      </c>
      <c r="C35" s="28"/>
      <c r="D35" s="28"/>
      <c r="E35" s="28"/>
      <c r="F35" s="28"/>
      <c r="G35" s="28"/>
      <c r="H35" s="28"/>
      <c r="I35" s="28">
        <v>15</v>
      </c>
      <c r="J35" s="28"/>
      <c r="K35" s="28"/>
      <c r="L35" s="28"/>
      <c r="M35" s="28"/>
      <c r="N35" s="29" t="s">
        <v>31</v>
      </c>
      <c r="O35" s="7"/>
      <c r="P35" s="7"/>
      <c r="Q35" s="7"/>
      <c r="R35" s="7"/>
      <c r="S35" s="7"/>
      <c r="T35" s="7"/>
      <c r="U35" s="7"/>
      <c r="V35" s="7"/>
      <c r="W35" s="7"/>
      <c r="X35" s="8"/>
      <c r="Y35" s="5"/>
      <c r="Z35" s="5"/>
      <c r="AA35" s="6"/>
    </row>
    <row r="36" spans="1:27" ht="19.5" customHeight="1">
      <c r="A36" s="37" t="s">
        <v>25</v>
      </c>
      <c r="B36" s="27" t="s">
        <v>171</v>
      </c>
      <c r="C36" s="28">
        <v>65</v>
      </c>
      <c r="D36" s="28">
        <v>3.43</v>
      </c>
      <c r="E36" s="28"/>
      <c r="F36" s="28"/>
      <c r="G36" s="28"/>
      <c r="H36" s="28"/>
      <c r="I36" s="28"/>
      <c r="J36" s="28"/>
      <c r="K36" s="28"/>
      <c r="L36" s="28"/>
      <c r="M36" s="28"/>
      <c r="N36" s="29" t="s">
        <v>170</v>
      </c>
      <c r="O36" s="7"/>
      <c r="P36" s="7"/>
      <c r="Q36" s="7"/>
      <c r="R36" s="7"/>
      <c r="S36" s="7"/>
      <c r="T36" s="7"/>
      <c r="U36" s="7"/>
      <c r="V36" s="7"/>
      <c r="W36" s="7"/>
      <c r="X36" s="8"/>
      <c r="Y36" s="5"/>
      <c r="Z36" s="5"/>
      <c r="AA36" s="25"/>
    </row>
    <row r="37" spans="1:27" ht="19.5" customHeight="1">
      <c r="A37" s="37" t="s">
        <v>26</v>
      </c>
      <c r="B37" s="27" t="s">
        <v>172</v>
      </c>
      <c r="C37" s="28">
        <v>40</v>
      </c>
      <c r="D37" s="28">
        <v>1.5</v>
      </c>
      <c r="E37" s="28">
        <v>1.52</v>
      </c>
      <c r="F37" s="28"/>
      <c r="G37" s="28"/>
      <c r="H37" s="28"/>
      <c r="I37" s="28"/>
      <c r="J37" s="28"/>
      <c r="K37" s="28"/>
      <c r="L37" s="28"/>
      <c r="M37" s="28"/>
      <c r="N37" s="29" t="s">
        <v>100</v>
      </c>
      <c r="O37" s="7"/>
      <c r="P37" s="7"/>
      <c r="Q37" s="7"/>
      <c r="R37" s="7"/>
      <c r="S37" s="7"/>
      <c r="T37" s="7"/>
      <c r="U37" s="7"/>
      <c r="V37" s="7"/>
      <c r="W37" s="7"/>
      <c r="X37" s="8"/>
      <c r="Y37" s="5"/>
      <c r="Z37" s="5"/>
      <c r="AA37" s="25"/>
    </row>
    <row r="38" spans="1:27" ht="21.75" customHeight="1">
      <c r="A38" s="37" t="s">
        <v>40</v>
      </c>
      <c r="B38" s="27" t="s">
        <v>167</v>
      </c>
      <c r="C38" s="28"/>
      <c r="D38" s="28"/>
      <c r="E38" s="28"/>
      <c r="F38" s="28"/>
      <c r="G38" s="28"/>
      <c r="H38" s="28"/>
      <c r="I38" s="28"/>
      <c r="J38" s="28"/>
      <c r="K38" s="28">
        <v>8</v>
      </c>
      <c r="L38" s="28"/>
      <c r="M38" s="28"/>
      <c r="N38" s="29" t="s">
        <v>169</v>
      </c>
      <c r="O38" s="7"/>
      <c r="P38" s="7"/>
      <c r="Q38" s="7"/>
      <c r="R38" s="7"/>
      <c r="S38" s="7"/>
      <c r="T38" s="7"/>
      <c r="U38" s="7"/>
      <c r="V38" s="7"/>
      <c r="W38" s="7"/>
      <c r="X38" s="8"/>
      <c r="Y38" s="5"/>
      <c r="Z38" s="5"/>
      <c r="AA38" s="25"/>
    </row>
    <row r="39" spans="1:27" ht="39" customHeight="1">
      <c r="A39" s="37" t="s">
        <v>43</v>
      </c>
      <c r="B39" s="27" t="s">
        <v>168</v>
      </c>
      <c r="C39" s="28"/>
      <c r="D39" s="28"/>
      <c r="E39" s="28"/>
      <c r="F39" s="28"/>
      <c r="G39" s="28"/>
      <c r="H39" s="28"/>
      <c r="I39" s="28"/>
      <c r="J39" s="28">
        <v>1</v>
      </c>
      <c r="K39" s="28">
        <v>4</v>
      </c>
      <c r="L39" s="28"/>
      <c r="M39" s="28"/>
      <c r="N39" s="29" t="s">
        <v>170</v>
      </c>
      <c r="O39" s="7"/>
      <c r="P39" s="7"/>
      <c r="Q39" s="7"/>
      <c r="R39" s="7"/>
      <c r="S39" s="7"/>
      <c r="T39" s="7"/>
      <c r="U39" s="7"/>
      <c r="V39" s="7"/>
      <c r="W39" s="7"/>
      <c r="X39" s="8"/>
      <c r="Y39" s="5"/>
      <c r="Z39" s="5"/>
      <c r="AA39" s="25"/>
    </row>
    <row r="40" spans="1:27" ht="19.5" customHeight="1">
      <c r="A40" s="60" t="s">
        <v>33</v>
      </c>
      <c r="B40" s="60"/>
      <c r="C40" s="31">
        <f>SUM(C31:C39)</f>
        <v>105</v>
      </c>
      <c r="D40" s="31">
        <f t="shared" ref="D40:M40" si="2">SUM(D31:D39)</f>
        <v>4.93</v>
      </c>
      <c r="E40" s="31">
        <f t="shared" si="2"/>
        <v>1.52</v>
      </c>
      <c r="F40" s="31">
        <f t="shared" si="2"/>
        <v>0</v>
      </c>
      <c r="G40" s="31">
        <f t="shared" si="2"/>
        <v>0.15</v>
      </c>
      <c r="H40" s="31">
        <f t="shared" si="2"/>
        <v>20</v>
      </c>
      <c r="I40" s="31">
        <f t="shared" si="2"/>
        <v>30</v>
      </c>
      <c r="J40" s="31">
        <f t="shared" si="2"/>
        <v>1</v>
      </c>
      <c r="K40" s="31">
        <f t="shared" si="2"/>
        <v>12</v>
      </c>
      <c r="L40" s="31">
        <f t="shared" si="2"/>
        <v>0</v>
      </c>
      <c r="M40" s="31">
        <f t="shared" si="2"/>
        <v>0</v>
      </c>
      <c r="N40" s="3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6"/>
    </row>
    <row r="41" spans="1:27" ht="19.5" customHeight="1" thickBot="1">
      <c r="A41" s="3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5"/>
      <c r="P41" s="5"/>
      <c r="Q41" s="5"/>
      <c r="R41" s="5"/>
      <c r="S41" s="5"/>
      <c r="T41" s="5"/>
      <c r="U41" s="10"/>
      <c r="V41" s="10"/>
      <c r="W41" s="10"/>
      <c r="X41" s="10"/>
      <c r="Y41" s="10"/>
      <c r="Z41" s="10"/>
      <c r="AA41" s="6"/>
    </row>
    <row r="42" spans="1:27" ht="18.75" customHeight="1">
      <c r="A42" s="74" t="s">
        <v>0</v>
      </c>
      <c r="B42" s="70" t="s">
        <v>9</v>
      </c>
      <c r="C42" s="70" t="s">
        <v>10</v>
      </c>
      <c r="D42" s="70" t="s">
        <v>11</v>
      </c>
      <c r="E42" s="70"/>
      <c r="F42" s="70" t="s">
        <v>12</v>
      </c>
      <c r="G42" s="70" t="s">
        <v>13</v>
      </c>
      <c r="H42" s="70" t="s">
        <v>14</v>
      </c>
      <c r="I42" s="70" t="s">
        <v>15</v>
      </c>
      <c r="J42" s="76" t="s">
        <v>159</v>
      </c>
      <c r="K42" s="76" t="s">
        <v>160</v>
      </c>
      <c r="L42" s="76" t="s">
        <v>161</v>
      </c>
      <c r="M42" s="76" t="s">
        <v>162</v>
      </c>
      <c r="N42" s="70" t="s">
        <v>16</v>
      </c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</row>
    <row r="43" spans="1:27" ht="19.5" thickBot="1">
      <c r="A43" s="75"/>
      <c r="B43" s="70"/>
      <c r="C43" s="70"/>
      <c r="D43" s="70"/>
      <c r="E43" s="70"/>
      <c r="F43" s="70"/>
      <c r="G43" s="70"/>
      <c r="H43" s="70"/>
      <c r="I43" s="70"/>
      <c r="J43" s="77"/>
      <c r="K43" s="77"/>
      <c r="L43" s="77"/>
      <c r="M43" s="77"/>
      <c r="N43" s="7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72"/>
    </row>
    <row r="44" spans="1:27" ht="18.75">
      <c r="A44" s="30">
        <v>1</v>
      </c>
      <c r="B44" s="73" t="s">
        <v>272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12"/>
      <c r="P44" s="12"/>
      <c r="Q44" s="12"/>
      <c r="R44" s="12"/>
      <c r="S44" s="12"/>
      <c r="T44" s="5"/>
      <c r="U44" s="5"/>
      <c r="V44" s="5"/>
      <c r="W44" s="5"/>
      <c r="X44" s="5"/>
      <c r="Y44" s="5"/>
      <c r="Z44" s="5"/>
      <c r="AA44" s="6"/>
    </row>
    <row r="45" spans="1:27" ht="31.5">
      <c r="A45" s="37" t="s">
        <v>17</v>
      </c>
      <c r="B45" s="27" t="s">
        <v>77</v>
      </c>
      <c r="C45" s="43">
        <v>15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29" t="s">
        <v>29</v>
      </c>
      <c r="O45" s="5"/>
      <c r="P45" s="5"/>
      <c r="Q45" s="5"/>
      <c r="R45" s="7"/>
      <c r="S45" s="5"/>
      <c r="T45" s="5"/>
      <c r="U45" s="7"/>
      <c r="V45" s="8"/>
      <c r="W45" s="8"/>
      <c r="X45" s="8"/>
      <c r="Y45" s="5"/>
      <c r="Z45" s="5"/>
      <c r="AA45" s="6"/>
    </row>
    <row r="46" spans="1:27" ht="18.75">
      <c r="A46" s="37" t="s">
        <v>19</v>
      </c>
      <c r="B46" s="27" t="s">
        <v>78</v>
      </c>
      <c r="C46" s="43"/>
      <c r="D46" s="43">
        <v>1.3</v>
      </c>
      <c r="E46" s="43">
        <v>1.5</v>
      </c>
      <c r="F46" s="43"/>
      <c r="G46" s="43"/>
      <c r="H46" s="43"/>
      <c r="I46" s="43"/>
      <c r="J46" s="43"/>
      <c r="K46" s="43"/>
      <c r="L46" s="43"/>
      <c r="M46" s="43"/>
      <c r="N46" s="29" t="s">
        <v>21</v>
      </c>
      <c r="O46" s="6"/>
      <c r="P46" s="6"/>
      <c r="Q46" s="6"/>
      <c r="R46" s="7"/>
      <c r="S46" s="6"/>
      <c r="T46" s="7"/>
      <c r="U46" s="6"/>
      <c r="V46" s="7"/>
      <c r="W46" s="8"/>
      <c r="X46" s="8"/>
      <c r="Y46" s="5"/>
      <c r="Z46" s="5"/>
      <c r="AA46" s="6"/>
    </row>
    <row r="47" spans="1:27" ht="19.5" customHeight="1">
      <c r="A47" s="37" t="s">
        <v>20</v>
      </c>
      <c r="B47" s="27" t="s">
        <v>79</v>
      </c>
      <c r="C47" s="43"/>
      <c r="D47" s="43">
        <v>0.6</v>
      </c>
      <c r="E47" s="43">
        <v>0.45</v>
      </c>
      <c r="F47" s="43"/>
      <c r="G47" s="43"/>
      <c r="H47" s="43"/>
      <c r="I47" s="43"/>
      <c r="J47" s="43"/>
      <c r="K47" s="43"/>
      <c r="L47" s="43"/>
      <c r="M47" s="43"/>
      <c r="N47" s="29" t="s">
        <v>29</v>
      </c>
      <c r="O47" s="6"/>
      <c r="P47" s="6"/>
      <c r="Q47" s="7"/>
      <c r="R47" s="7"/>
      <c r="S47" s="6"/>
      <c r="T47" s="7"/>
      <c r="U47" s="6"/>
      <c r="V47" s="7"/>
      <c r="W47" s="7"/>
      <c r="X47" s="8"/>
      <c r="Y47" s="5"/>
      <c r="Z47" s="5"/>
      <c r="AA47" s="6"/>
    </row>
    <row r="48" spans="1:27" ht="31.5">
      <c r="A48" s="37" t="s">
        <v>22</v>
      </c>
      <c r="B48" s="27" t="s">
        <v>80</v>
      </c>
      <c r="C48" s="43">
        <v>1</v>
      </c>
      <c r="D48" s="43">
        <v>0.8</v>
      </c>
      <c r="E48" s="43">
        <v>0.37</v>
      </c>
      <c r="F48" s="43"/>
      <c r="G48" s="43"/>
      <c r="H48" s="43"/>
      <c r="I48" s="43"/>
      <c r="J48" s="43"/>
      <c r="K48" s="43"/>
      <c r="L48" s="43"/>
      <c r="M48" s="43"/>
      <c r="N48" s="29" t="s">
        <v>23</v>
      </c>
      <c r="O48" s="6"/>
      <c r="P48" s="7"/>
      <c r="Q48" s="7"/>
      <c r="R48" s="7"/>
      <c r="S48" s="7"/>
      <c r="T48" s="7"/>
      <c r="U48" s="6"/>
      <c r="V48" s="6"/>
      <c r="W48" s="6"/>
      <c r="X48" s="8"/>
      <c r="Y48" s="5"/>
      <c r="Z48" s="5"/>
      <c r="AA48" s="6"/>
    </row>
    <row r="49" spans="1:27" ht="31.5">
      <c r="A49" s="37" t="s">
        <v>24</v>
      </c>
      <c r="B49" s="27" t="s">
        <v>81</v>
      </c>
      <c r="C49" s="44"/>
      <c r="D49" s="44"/>
      <c r="E49" s="44"/>
      <c r="F49" s="44"/>
      <c r="G49" s="44"/>
      <c r="H49" s="44">
        <v>5</v>
      </c>
      <c r="I49" s="44">
        <v>4</v>
      </c>
      <c r="J49" s="44"/>
      <c r="K49" s="44"/>
      <c r="L49" s="44"/>
      <c r="M49" s="44"/>
      <c r="N49" s="29" t="s">
        <v>83</v>
      </c>
      <c r="O49" s="25"/>
      <c r="P49" s="7"/>
      <c r="Q49" s="7"/>
      <c r="R49" s="7"/>
      <c r="S49" s="7"/>
      <c r="T49" s="7"/>
      <c r="U49" s="25"/>
      <c r="V49" s="25"/>
      <c r="W49" s="25"/>
      <c r="X49" s="8"/>
      <c r="Y49" s="5"/>
      <c r="Z49" s="5"/>
      <c r="AA49" s="25"/>
    </row>
    <row r="50" spans="1:27" ht="31.5">
      <c r="A50" s="37" t="s">
        <v>25</v>
      </c>
      <c r="B50" s="27" t="s">
        <v>82</v>
      </c>
      <c r="C50" s="44"/>
      <c r="D50" s="44"/>
      <c r="E50" s="44"/>
      <c r="F50" s="44"/>
      <c r="G50" s="44"/>
      <c r="H50" s="44">
        <v>3</v>
      </c>
      <c r="I50" s="44">
        <v>3</v>
      </c>
      <c r="J50" s="44"/>
      <c r="K50" s="44"/>
      <c r="L50" s="44"/>
      <c r="M50" s="44"/>
      <c r="N50" s="29" t="s">
        <v>30</v>
      </c>
      <c r="O50" s="6"/>
      <c r="P50" s="6"/>
      <c r="Q50" s="7"/>
      <c r="R50" s="7"/>
      <c r="S50" s="6"/>
      <c r="T50" s="7"/>
      <c r="U50" s="7"/>
      <c r="V50" s="7"/>
      <c r="W50" s="6"/>
      <c r="X50" s="8"/>
      <c r="Y50" s="5"/>
      <c r="Z50" s="5"/>
      <c r="AA50" s="6"/>
    </row>
    <row r="51" spans="1:27" ht="31.5">
      <c r="A51" s="37" t="s">
        <v>26</v>
      </c>
      <c r="B51" s="27" t="s">
        <v>173</v>
      </c>
      <c r="C51" s="44">
        <v>42</v>
      </c>
      <c r="D51" s="44">
        <v>2</v>
      </c>
      <c r="E51" s="44">
        <v>3.9</v>
      </c>
      <c r="F51" s="44"/>
      <c r="G51" s="44"/>
      <c r="H51" s="44"/>
      <c r="I51" s="44"/>
      <c r="J51" s="44"/>
      <c r="K51" s="44"/>
      <c r="L51" s="44"/>
      <c r="M51" s="44"/>
      <c r="N51" s="29" t="s">
        <v>164</v>
      </c>
      <c r="O51" s="25"/>
      <c r="P51" s="25"/>
      <c r="Q51" s="7"/>
      <c r="R51" s="7"/>
      <c r="S51" s="25"/>
      <c r="T51" s="7"/>
      <c r="U51" s="7"/>
      <c r="V51" s="7"/>
      <c r="W51" s="25"/>
      <c r="X51" s="8"/>
      <c r="Y51" s="5"/>
      <c r="Z51" s="5"/>
      <c r="AA51" s="25"/>
    </row>
    <row r="52" spans="1:27" ht="31.5">
      <c r="A52" s="37" t="s">
        <v>40</v>
      </c>
      <c r="B52" s="27" t="s">
        <v>174</v>
      </c>
      <c r="C52" s="44">
        <v>33</v>
      </c>
      <c r="D52" s="44">
        <v>2</v>
      </c>
      <c r="E52" s="44">
        <v>2.6</v>
      </c>
      <c r="F52" s="44"/>
      <c r="G52" s="44"/>
      <c r="H52" s="44"/>
      <c r="I52" s="44"/>
      <c r="J52" s="44"/>
      <c r="K52" s="44"/>
      <c r="L52" s="44"/>
      <c r="M52" s="44"/>
      <c r="N52" s="29" t="s">
        <v>164</v>
      </c>
      <c r="O52" s="25"/>
      <c r="P52" s="25"/>
      <c r="Q52" s="7"/>
      <c r="R52" s="7"/>
      <c r="S52" s="25"/>
      <c r="T52" s="7"/>
      <c r="U52" s="7"/>
      <c r="V52" s="7"/>
      <c r="W52" s="25"/>
      <c r="X52" s="8"/>
      <c r="Y52" s="5"/>
      <c r="Z52" s="5"/>
      <c r="AA52" s="25"/>
    </row>
    <row r="53" spans="1:27" ht="47.25">
      <c r="A53" s="37" t="s">
        <v>43</v>
      </c>
      <c r="B53" s="27" t="s">
        <v>175</v>
      </c>
      <c r="C53" s="44"/>
      <c r="D53" s="44"/>
      <c r="E53" s="44"/>
      <c r="F53" s="44"/>
      <c r="G53" s="44"/>
      <c r="H53" s="44">
        <v>4</v>
      </c>
      <c r="I53" s="44"/>
      <c r="J53" s="44"/>
      <c r="K53" s="44">
        <v>4</v>
      </c>
      <c r="L53" s="44"/>
      <c r="M53" s="44"/>
      <c r="N53" s="29" t="s">
        <v>170</v>
      </c>
      <c r="O53" s="25"/>
      <c r="P53" s="25"/>
      <c r="Q53" s="7"/>
      <c r="R53" s="7"/>
      <c r="S53" s="25"/>
      <c r="T53" s="7"/>
      <c r="U53" s="7"/>
      <c r="V53" s="7"/>
      <c r="W53" s="25"/>
      <c r="X53" s="8"/>
      <c r="Y53" s="5"/>
      <c r="Z53" s="5"/>
      <c r="AA53" s="25"/>
    </row>
    <row r="54" spans="1:27" ht="18.75">
      <c r="A54" s="60" t="s">
        <v>271</v>
      </c>
      <c r="B54" s="60"/>
      <c r="C54" s="31">
        <f>SUM(C45:C53)</f>
        <v>91</v>
      </c>
      <c r="D54" s="31">
        <f t="shared" ref="D54:M54" si="3">SUM(D45:D53)</f>
        <v>6.7</v>
      </c>
      <c r="E54" s="31">
        <f t="shared" si="3"/>
        <v>8.82</v>
      </c>
      <c r="F54" s="31">
        <f t="shared" si="3"/>
        <v>0</v>
      </c>
      <c r="G54" s="31">
        <f t="shared" si="3"/>
        <v>0</v>
      </c>
      <c r="H54" s="31">
        <f t="shared" si="3"/>
        <v>12</v>
      </c>
      <c r="I54" s="31">
        <f t="shared" si="3"/>
        <v>7</v>
      </c>
      <c r="J54" s="31">
        <f t="shared" si="3"/>
        <v>0</v>
      </c>
      <c r="K54" s="31">
        <f t="shared" si="3"/>
        <v>4</v>
      </c>
      <c r="L54" s="31">
        <f t="shared" si="3"/>
        <v>0</v>
      </c>
      <c r="M54" s="31">
        <f t="shared" si="3"/>
        <v>0</v>
      </c>
      <c r="N54" s="32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6"/>
    </row>
    <row r="55" spans="1:27" ht="19.5" thickBot="1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6"/>
    </row>
    <row r="56" spans="1:27" ht="18.75" customHeight="1">
      <c r="A56" s="74" t="s">
        <v>0</v>
      </c>
      <c r="B56" s="70" t="s">
        <v>9</v>
      </c>
      <c r="C56" s="70" t="s">
        <v>10</v>
      </c>
      <c r="D56" s="70" t="s">
        <v>11</v>
      </c>
      <c r="E56" s="70"/>
      <c r="F56" s="70" t="s">
        <v>12</v>
      </c>
      <c r="G56" s="70" t="s">
        <v>13</v>
      </c>
      <c r="H56" s="70" t="s">
        <v>14</v>
      </c>
      <c r="I56" s="70" t="s">
        <v>15</v>
      </c>
      <c r="J56" s="76" t="s">
        <v>159</v>
      </c>
      <c r="K56" s="76" t="s">
        <v>160</v>
      </c>
      <c r="L56" s="76" t="s">
        <v>161</v>
      </c>
      <c r="M56" s="76" t="s">
        <v>162</v>
      </c>
      <c r="N56" s="70" t="s">
        <v>16</v>
      </c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</row>
    <row r="57" spans="1:27" ht="19.5" thickBot="1">
      <c r="A57" s="75"/>
      <c r="B57" s="70"/>
      <c r="C57" s="70"/>
      <c r="D57" s="70"/>
      <c r="E57" s="70"/>
      <c r="F57" s="70"/>
      <c r="G57" s="70"/>
      <c r="H57" s="70"/>
      <c r="I57" s="70"/>
      <c r="J57" s="77"/>
      <c r="K57" s="77"/>
      <c r="L57" s="77"/>
      <c r="M57" s="77"/>
      <c r="N57" s="7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72"/>
    </row>
    <row r="58" spans="1:27" ht="18.75">
      <c r="A58" s="30">
        <v>1</v>
      </c>
      <c r="B58" s="73" t="s">
        <v>55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12"/>
      <c r="P58" s="12"/>
      <c r="Q58" s="12"/>
      <c r="R58" s="12"/>
      <c r="S58" s="12"/>
      <c r="T58" s="5"/>
      <c r="U58" s="5"/>
      <c r="V58" s="5"/>
      <c r="W58" s="5"/>
      <c r="X58" s="5"/>
      <c r="Y58" s="5"/>
      <c r="Z58" s="5"/>
      <c r="AA58" s="6"/>
    </row>
    <row r="59" spans="1:27" ht="31.5">
      <c r="A59" s="37" t="s">
        <v>17</v>
      </c>
      <c r="B59" s="27" t="s">
        <v>84</v>
      </c>
      <c r="C59" s="28">
        <v>22</v>
      </c>
      <c r="D59" s="28">
        <v>0.67</v>
      </c>
      <c r="E59" s="28"/>
      <c r="F59" s="28"/>
      <c r="G59" s="28"/>
      <c r="H59" s="28"/>
      <c r="I59" s="28"/>
      <c r="J59" s="28"/>
      <c r="K59" s="28"/>
      <c r="L59" s="28"/>
      <c r="M59" s="28"/>
      <c r="N59" s="29" t="s">
        <v>76</v>
      </c>
      <c r="O59" s="7"/>
      <c r="P59" s="7"/>
      <c r="Q59" s="7"/>
      <c r="R59" s="7"/>
      <c r="S59" s="7"/>
      <c r="T59" s="7"/>
      <c r="U59" s="7"/>
      <c r="V59" s="7"/>
      <c r="W59" s="7"/>
      <c r="X59" s="8"/>
      <c r="Y59" s="5"/>
      <c r="Z59" s="5"/>
      <c r="AA59" s="6"/>
    </row>
    <row r="60" spans="1:27" ht="18.75">
      <c r="A60" s="37" t="s">
        <v>19</v>
      </c>
      <c r="B60" s="27" t="s">
        <v>85</v>
      </c>
      <c r="C60" s="28">
        <v>6</v>
      </c>
      <c r="D60" s="28">
        <v>0.61</v>
      </c>
      <c r="E60" s="28">
        <v>1.125</v>
      </c>
      <c r="F60" s="28"/>
      <c r="G60" s="28"/>
      <c r="H60" s="28"/>
      <c r="I60" s="28"/>
      <c r="J60" s="28"/>
      <c r="K60" s="28"/>
      <c r="L60" s="28"/>
      <c r="M60" s="28"/>
      <c r="N60" s="29" t="s">
        <v>29</v>
      </c>
      <c r="O60" s="7"/>
      <c r="P60" s="7"/>
      <c r="Q60" s="7"/>
      <c r="R60" s="7"/>
      <c r="S60" s="7"/>
      <c r="T60" s="7"/>
      <c r="U60" s="7"/>
      <c r="V60" s="7"/>
      <c r="W60" s="13"/>
      <c r="X60" s="8"/>
      <c r="Y60" s="5"/>
      <c r="Z60" s="5"/>
      <c r="AA60" s="6"/>
    </row>
    <row r="61" spans="1:27" ht="18.75">
      <c r="A61" s="37" t="s">
        <v>20</v>
      </c>
      <c r="B61" s="27" t="s">
        <v>86</v>
      </c>
      <c r="C61" s="28"/>
      <c r="D61" s="28"/>
      <c r="E61" s="28"/>
      <c r="F61" s="28"/>
      <c r="G61" s="28"/>
      <c r="H61" s="28"/>
      <c r="I61" s="28">
        <v>4</v>
      </c>
      <c r="J61" s="28"/>
      <c r="K61" s="28"/>
      <c r="L61" s="28"/>
      <c r="M61" s="28"/>
      <c r="N61" s="29" t="s">
        <v>29</v>
      </c>
      <c r="O61" s="7"/>
      <c r="P61" s="7"/>
      <c r="Q61" s="7"/>
      <c r="R61" s="7"/>
      <c r="S61" s="7"/>
      <c r="T61" s="7"/>
      <c r="U61" s="7"/>
      <c r="V61" s="7"/>
      <c r="W61" s="7"/>
      <c r="X61" s="8"/>
      <c r="Y61" s="5"/>
      <c r="Z61" s="5"/>
      <c r="AA61" s="6"/>
    </row>
    <row r="62" spans="1:27" ht="18.75">
      <c r="A62" s="37" t="s">
        <v>22</v>
      </c>
      <c r="B62" s="27" t="s">
        <v>87</v>
      </c>
      <c r="C62" s="28"/>
      <c r="D62" s="28"/>
      <c r="E62" s="28"/>
      <c r="F62" s="28"/>
      <c r="G62" s="28"/>
      <c r="H62" s="28"/>
      <c r="I62" s="28">
        <v>4</v>
      </c>
      <c r="J62" s="28"/>
      <c r="K62" s="28"/>
      <c r="L62" s="28"/>
      <c r="M62" s="28"/>
      <c r="N62" s="29" t="s">
        <v>18</v>
      </c>
      <c r="O62" s="7"/>
      <c r="P62" s="7"/>
      <c r="Q62" s="7"/>
      <c r="R62" s="7"/>
      <c r="S62" s="7"/>
      <c r="T62" s="7"/>
      <c r="U62" s="7"/>
      <c r="V62" s="13"/>
      <c r="W62" s="7"/>
      <c r="X62" s="8"/>
      <c r="Y62" s="5"/>
      <c r="Z62" s="5"/>
      <c r="AA62" s="6"/>
    </row>
    <row r="63" spans="1:27" ht="31.5">
      <c r="A63" s="37" t="s">
        <v>24</v>
      </c>
      <c r="B63" s="27" t="s">
        <v>88</v>
      </c>
      <c r="C63" s="28"/>
      <c r="D63" s="28"/>
      <c r="E63" s="28"/>
      <c r="F63" s="28"/>
      <c r="G63" s="28">
        <v>0.05</v>
      </c>
      <c r="H63" s="28"/>
      <c r="I63" s="28"/>
      <c r="J63" s="28"/>
      <c r="K63" s="28"/>
      <c r="L63" s="28"/>
      <c r="M63" s="28"/>
      <c r="N63" s="29" t="s">
        <v>18</v>
      </c>
      <c r="O63" s="7"/>
      <c r="P63" s="7"/>
      <c r="Q63" s="7"/>
      <c r="R63" s="7"/>
      <c r="S63" s="7"/>
      <c r="T63" s="7"/>
      <c r="U63" s="7"/>
      <c r="V63" s="13"/>
      <c r="W63" s="7"/>
      <c r="X63" s="8"/>
      <c r="Y63" s="5"/>
      <c r="Z63" s="5"/>
      <c r="AA63" s="25"/>
    </row>
    <row r="64" spans="1:27" ht="31.5">
      <c r="A64" s="37" t="s">
        <v>25</v>
      </c>
      <c r="B64" s="27" t="s">
        <v>181</v>
      </c>
      <c r="C64" s="28">
        <v>32</v>
      </c>
      <c r="D64" s="28">
        <v>0.75</v>
      </c>
      <c r="E64" s="28"/>
      <c r="F64" s="28"/>
      <c r="G64" s="28"/>
      <c r="H64" s="28"/>
      <c r="I64" s="28"/>
      <c r="J64" s="28"/>
      <c r="K64" s="28"/>
      <c r="L64" s="28"/>
      <c r="M64" s="28"/>
      <c r="N64" s="29" t="s">
        <v>100</v>
      </c>
      <c r="O64" s="7"/>
      <c r="P64" s="7"/>
      <c r="Q64" s="7"/>
      <c r="R64" s="7"/>
      <c r="S64" s="7"/>
      <c r="T64" s="7"/>
      <c r="U64" s="7"/>
      <c r="V64" s="13"/>
      <c r="W64" s="7"/>
      <c r="X64" s="8"/>
      <c r="Y64" s="5"/>
      <c r="Z64" s="5"/>
      <c r="AA64" s="25"/>
    </row>
    <row r="65" spans="1:27" ht="31.5">
      <c r="A65" s="37" t="s">
        <v>26</v>
      </c>
      <c r="B65" s="27" t="s">
        <v>182</v>
      </c>
      <c r="C65" s="28">
        <v>12</v>
      </c>
      <c r="D65" s="28">
        <v>0.24</v>
      </c>
      <c r="E65" s="28"/>
      <c r="F65" s="28"/>
      <c r="G65" s="28"/>
      <c r="H65" s="28"/>
      <c r="I65" s="28"/>
      <c r="J65" s="28"/>
      <c r="K65" s="28"/>
      <c r="L65" s="28"/>
      <c r="M65" s="28"/>
      <c r="N65" s="29" t="s">
        <v>100</v>
      </c>
      <c r="O65" s="7"/>
      <c r="P65" s="7"/>
      <c r="Q65" s="7"/>
      <c r="R65" s="7"/>
      <c r="S65" s="7"/>
      <c r="T65" s="7"/>
      <c r="U65" s="7"/>
      <c r="V65" s="13"/>
      <c r="W65" s="7"/>
      <c r="X65" s="8"/>
      <c r="Y65" s="5"/>
      <c r="Z65" s="5"/>
      <c r="AA65" s="25"/>
    </row>
    <row r="66" spans="1:27" ht="31.5">
      <c r="A66" s="37" t="s">
        <v>40</v>
      </c>
      <c r="B66" s="27" t="s">
        <v>183</v>
      </c>
      <c r="C66" s="28">
        <v>19</v>
      </c>
      <c r="D66" s="28">
        <v>0.4</v>
      </c>
      <c r="E66" s="28"/>
      <c r="F66" s="28"/>
      <c r="G66" s="28">
        <v>0.52</v>
      </c>
      <c r="H66" s="28"/>
      <c r="I66" s="28"/>
      <c r="J66" s="28"/>
      <c r="K66" s="28"/>
      <c r="L66" s="28"/>
      <c r="M66" s="28"/>
      <c r="N66" s="29" t="s">
        <v>164</v>
      </c>
      <c r="O66" s="7"/>
      <c r="P66" s="7"/>
      <c r="Q66" s="7"/>
      <c r="R66" s="7"/>
      <c r="S66" s="7"/>
      <c r="T66" s="7"/>
      <c r="U66" s="7"/>
      <c r="V66" s="13"/>
      <c r="W66" s="7"/>
      <c r="X66" s="8"/>
      <c r="Y66" s="5"/>
      <c r="Z66" s="5"/>
      <c r="AA66" s="25"/>
    </row>
    <row r="67" spans="1:27" ht="18.75">
      <c r="A67" s="37" t="s">
        <v>43</v>
      </c>
      <c r="B67" s="27" t="s">
        <v>184</v>
      </c>
      <c r="C67" s="28"/>
      <c r="D67" s="28">
        <v>0.75</v>
      </c>
      <c r="E67" s="28">
        <v>1.8</v>
      </c>
      <c r="F67" s="28"/>
      <c r="G67" s="28"/>
      <c r="H67" s="28"/>
      <c r="I67" s="28"/>
      <c r="J67" s="28"/>
      <c r="K67" s="28"/>
      <c r="L67" s="28"/>
      <c r="M67" s="28"/>
      <c r="N67" s="29" t="s">
        <v>100</v>
      </c>
      <c r="O67" s="7"/>
      <c r="P67" s="7"/>
      <c r="Q67" s="7"/>
      <c r="R67" s="7"/>
      <c r="S67" s="7"/>
      <c r="T67" s="7"/>
      <c r="U67" s="7"/>
      <c r="V67" s="13"/>
      <c r="W67" s="7"/>
      <c r="X67" s="8"/>
      <c r="Y67" s="5"/>
      <c r="Z67" s="5"/>
      <c r="AA67" s="25"/>
    </row>
    <row r="68" spans="1:27" ht="31.5">
      <c r="A68" s="37" t="s">
        <v>176</v>
      </c>
      <c r="B68" s="27" t="s">
        <v>185</v>
      </c>
      <c r="C68" s="28"/>
      <c r="D68" s="28">
        <v>0.3</v>
      </c>
      <c r="E68" s="28">
        <v>0.1</v>
      </c>
      <c r="F68" s="28"/>
      <c r="G68" s="28">
        <v>0.13</v>
      </c>
      <c r="H68" s="28"/>
      <c r="I68" s="28"/>
      <c r="J68" s="28"/>
      <c r="K68" s="28"/>
      <c r="L68" s="28"/>
      <c r="M68" s="28"/>
      <c r="N68" s="29" t="s">
        <v>100</v>
      </c>
      <c r="O68" s="7"/>
      <c r="P68" s="7"/>
      <c r="Q68" s="7"/>
      <c r="R68" s="7"/>
      <c r="S68" s="7"/>
      <c r="T68" s="7"/>
      <c r="U68" s="7"/>
      <c r="V68" s="13"/>
      <c r="W68" s="7"/>
      <c r="X68" s="8"/>
      <c r="Y68" s="5"/>
      <c r="Z68" s="5"/>
      <c r="AA68" s="25"/>
    </row>
    <row r="69" spans="1:27" ht="31.5">
      <c r="A69" s="37" t="s">
        <v>177</v>
      </c>
      <c r="B69" s="27" t="s">
        <v>186</v>
      </c>
      <c r="C69" s="28"/>
      <c r="D69" s="28">
        <v>0.15</v>
      </c>
      <c r="E69" s="28">
        <v>0.1</v>
      </c>
      <c r="F69" s="28"/>
      <c r="G69" s="28">
        <v>0.13</v>
      </c>
      <c r="H69" s="28"/>
      <c r="I69" s="28"/>
      <c r="J69" s="28"/>
      <c r="K69" s="28"/>
      <c r="L69" s="28"/>
      <c r="M69" s="28"/>
      <c r="N69" s="29" t="s">
        <v>100</v>
      </c>
      <c r="O69" s="7"/>
      <c r="P69" s="7"/>
      <c r="Q69" s="7"/>
      <c r="R69" s="7"/>
      <c r="S69" s="7"/>
      <c r="T69" s="7"/>
      <c r="U69" s="7"/>
      <c r="V69" s="13"/>
      <c r="W69" s="7"/>
      <c r="X69" s="8"/>
      <c r="Y69" s="5"/>
      <c r="Z69" s="5"/>
      <c r="AA69" s="25"/>
    </row>
    <row r="70" spans="1:27" ht="18.75">
      <c r="A70" s="37" t="s">
        <v>178</v>
      </c>
      <c r="B70" s="27" t="s">
        <v>187</v>
      </c>
      <c r="C70" s="28">
        <v>12</v>
      </c>
      <c r="D70" s="28">
        <v>0.73</v>
      </c>
      <c r="E70" s="28"/>
      <c r="F70" s="28"/>
      <c r="G70" s="28"/>
      <c r="H70" s="28"/>
      <c r="I70" s="28"/>
      <c r="J70" s="28"/>
      <c r="K70" s="28"/>
      <c r="L70" s="28"/>
      <c r="M70" s="28"/>
      <c r="N70" s="29" t="s">
        <v>164</v>
      </c>
      <c r="O70" s="7"/>
      <c r="P70" s="7"/>
      <c r="Q70" s="7"/>
      <c r="R70" s="7"/>
      <c r="S70" s="7"/>
      <c r="T70" s="7"/>
      <c r="U70" s="7"/>
      <c r="V70" s="13"/>
      <c r="W70" s="7"/>
      <c r="X70" s="8"/>
      <c r="Y70" s="5"/>
      <c r="Z70" s="5"/>
      <c r="AA70" s="25"/>
    </row>
    <row r="71" spans="1:27" ht="18.75">
      <c r="A71" s="37" t="s">
        <v>179</v>
      </c>
      <c r="B71" s="27" t="s">
        <v>189</v>
      </c>
      <c r="C71" s="28"/>
      <c r="D71" s="28"/>
      <c r="E71" s="28"/>
      <c r="F71" s="28"/>
      <c r="G71" s="28">
        <v>0.06</v>
      </c>
      <c r="H71" s="28"/>
      <c r="I71" s="28"/>
      <c r="J71" s="28"/>
      <c r="K71" s="28"/>
      <c r="L71" s="28"/>
      <c r="M71" s="28"/>
      <c r="N71" s="29" t="s">
        <v>164</v>
      </c>
      <c r="O71" s="7"/>
      <c r="P71" s="7"/>
      <c r="Q71" s="7"/>
      <c r="R71" s="7"/>
      <c r="S71" s="7"/>
      <c r="T71" s="7"/>
      <c r="U71" s="7"/>
      <c r="V71" s="13"/>
      <c r="W71" s="7"/>
      <c r="X71" s="8"/>
      <c r="Y71" s="5"/>
      <c r="Z71" s="5"/>
      <c r="AA71" s="25"/>
    </row>
    <row r="72" spans="1:27" ht="31.5">
      <c r="A72" s="37" t="s">
        <v>180</v>
      </c>
      <c r="B72" s="27" t="s">
        <v>190</v>
      </c>
      <c r="C72" s="28"/>
      <c r="D72" s="28"/>
      <c r="E72" s="28"/>
      <c r="F72" s="28"/>
      <c r="G72" s="28">
        <v>0.06</v>
      </c>
      <c r="H72" s="28"/>
      <c r="I72" s="28"/>
      <c r="J72" s="28"/>
      <c r="K72" s="28"/>
      <c r="L72" s="28"/>
      <c r="M72" s="28"/>
      <c r="N72" s="29" t="s">
        <v>164</v>
      </c>
      <c r="O72" s="7"/>
      <c r="P72" s="7"/>
      <c r="Q72" s="7"/>
      <c r="R72" s="7"/>
      <c r="S72" s="7"/>
      <c r="T72" s="7"/>
      <c r="U72" s="7"/>
      <c r="V72" s="13"/>
      <c r="W72" s="7"/>
      <c r="X72" s="8"/>
      <c r="Y72" s="5"/>
      <c r="Z72" s="5"/>
      <c r="AA72" s="25"/>
    </row>
    <row r="73" spans="1:27" ht="18.75">
      <c r="A73" s="37" t="s">
        <v>188</v>
      </c>
      <c r="B73" s="27" t="s">
        <v>191</v>
      </c>
      <c r="C73" s="28"/>
      <c r="D73" s="28"/>
      <c r="E73" s="28"/>
      <c r="F73" s="28"/>
      <c r="G73" s="28"/>
      <c r="H73" s="28"/>
      <c r="I73" s="28"/>
      <c r="J73" s="28">
        <v>1</v>
      </c>
      <c r="K73" s="28">
        <v>9</v>
      </c>
      <c r="L73" s="28"/>
      <c r="M73" s="28"/>
      <c r="N73" s="29" t="s">
        <v>170</v>
      </c>
      <c r="O73" s="7"/>
      <c r="P73" s="7"/>
      <c r="Q73" s="7"/>
      <c r="R73" s="7"/>
      <c r="S73" s="7"/>
      <c r="T73" s="7"/>
      <c r="U73" s="7"/>
      <c r="V73" s="13"/>
      <c r="W73" s="7"/>
      <c r="X73" s="8"/>
      <c r="Y73" s="5"/>
      <c r="Z73" s="5"/>
      <c r="AA73" s="25"/>
    </row>
    <row r="74" spans="1:27" ht="18.75">
      <c r="A74" s="60" t="s">
        <v>34</v>
      </c>
      <c r="B74" s="60"/>
      <c r="C74" s="31">
        <f>SUM(C59:C73)</f>
        <v>103</v>
      </c>
      <c r="D74" s="31">
        <f t="shared" ref="D74:M74" si="4">SUM(D59:D73)</f>
        <v>4.5999999999999996</v>
      </c>
      <c r="E74" s="31">
        <f t="shared" si="4"/>
        <v>3.125</v>
      </c>
      <c r="F74" s="31">
        <f t="shared" si="4"/>
        <v>0</v>
      </c>
      <c r="G74" s="31">
        <f t="shared" si="4"/>
        <v>0.95000000000000018</v>
      </c>
      <c r="H74" s="31">
        <f t="shared" si="4"/>
        <v>0</v>
      </c>
      <c r="I74" s="31">
        <f t="shared" si="4"/>
        <v>8</v>
      </c>
      <c r="J74" s="31">
        <f t="shared" si="4"/>
        <v>1</v>
      </c>
      <c r="K74" s="31">
        <f t="shared" si="4"/>
        <v>9</v>
      </c>
      <c r="L74" s="31">
        <f t="shared" si="4"/>
        <v>0</v>
      </c>
      <c r="M74" s="31">
        <f t="shared" si="4"/>
        <v>0</v>
      </c>
      <c r="N74" s="32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6"/>
    </row>
    <row r="75" spans="1:27" ht="18.75" customHeight="1" thickBot="1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6"/>
    </row>
    <row r="76" spans="1:27" ht="18.75" customHeight="1">
      <c r="A76" s="74" t="s">
        <v>0</v>
      </c>
      <c r="B76" s="70" t="s">
        <v>9</v>
      </c>
      <c r="C76" s="70" t="s">
        <v>10</v>
      </c>
      <c r="D76" s="70" t="s">
        <v>11</v>
      </c>
      <c r="E76" s="70"/>
      <c r="F76" s="70" t="s">
        <v>12</v>
      </c>
      <c r="G76" s="70" t="s">
        <v>13</v>
      </c>
      <c r="H76" s="70" t="s">
        <v>14</v>
      </c>
      <c r="I76" s="70" t="s">
        <v>15</v>
      </c>
      <c r="J76" s="76" t="s">
        <v>159</v>
      </c>
      <c r="K76" s="76" t="s">
        <v>160</v>
      </c>
      <c r="L76" s="76" t="s">
        <v>161</v>
      </c>
      <c r="M76" s="76" t="s">
        <v>162</v>
      </c>
      <c r="N76" s="70" t="s">
        <v>16</v>
      </c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2"/>
    </row>
    <row r="77" spans="1:27" ht="18.75" customHeight="1" thickBot="1">
      <c r="A77" s="75"/>
      <c r="B77" s="70"/>
      <c r="C77" s="70"/>
      <c r="D77" s="70"/>
      <c r="E77" s="70"/>
      <c r="F77" s="70"/>
      <c r="G77" s="70"/>
      <c r="H77" s="70"/>
      <c r="I77" s="70"/>
      <c r="J77" s="77"/>
      <c r="K77" s="77"/>
      <c r="L77" s="77"/>
      <c r="M77" s="77"/>
      <c r="N77" s="70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72"/>
    </row>
    <row r="78" spans="1:27" ht="18.75" customHeight="1">
      <c r="A78" s="30">
        <v>1</v>
      </c>
      <c r="B78" s="73" t="s">
        <v>270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4"/>
      <c r="P78" s="4"/>
      <c r="Q78" s="4"/>
      <c r="R78" s="4"/>
      <c r="S78" s="4"/>
      <c r="T78" s="5"/>
      <c r="U78" s="5"/>
      <c r="V78" s="5"/>
      <c r="W78" s="5"/>
      <c r="X78" s="5"/>
      <c r="Y78" s="5"/>
      <c r="Z78" s="5"/>
      <c r="AA78" s="6"/>
    </row>
    <row r="79" spans="1:27" ht="18.75" customHeight="1">
      <c r="A79" s="37" t="s">
        <v>17</v>
      </c>
      <c r="B79" s="38" t="s">
        <v>89</v>
      </c>
      <c r="C79" s="39">
        <v>8</v>
      </c>
      <c r="D79" s="39">
        <v>0.82</v>
      </c>
      <c r="E79" s="39">
        <v>0.75</v>
      </c>
      <c r="F79" s="39"/>
      <c r="G79" s="39"/>
      <c r="H79" s="39"/>
      <c r="I79" s="39"/>
      <c r="J79" s="39"/>
      <c r="K79" s="39"/>
      <c r="L79" s="39"/>
      <c r="M79" s="39"/>
      <c r="N79" s="29" t="s">
        <v>29</v>
      </c>
      <c r="O79" s="7"/>
      <c r="P79" s="7"/>
      <c r="Q79" s="7"/>
      <c r="R79" s="7"/>
      <c r="S79" s="7"/>
      <c r="T79" s="7"/>
      <c r="U79" s="7"/>
      <c r="V79" s="8"/>
      <c r="W79" s="7"/>
      <c r="X79" s="8"/>
      <c r="Y79" s="5"/>
      <c r="Z79" s="5"/>
      <c r="AA79" s="6"/>
    </row>
    <row r="80" spans="1:27" ht="18.75" customHeight="1">
      <c r="A80" s="37" t="s">
        <v>19</v>
      </c>
      <c r="B80" s="38" t="s">
        <v>90</v>
      </c>
      <c r="C80" s="39"/>
      <c r="D80" s="39">
        <v>1.35</v>
      </c>
      <c r="E80" s="39">
        <v>0.75</v>
      </c>
      <c r="F80" s="39"/>
      <c r="G80" s="39"/>
      <c r="H80" s="39"/>
      <c r="I80" s="39"/>
      <c r="J80" s="39"/>
      <c r="K80" s="39"/>
      <c r="L80" s="39"/>
      <c r="M80" s="39"/>
      <c r="N80" s="29" t="s">
        <v>31</v>
      </c>
      <c r="O80" s="4"/>
      <c r="P80" s="4"/>
      <c r="Q80" s="4"/>
      <c r="R80" s="4"/>
      <c r="S80" s="14"/>
      <c r="T80" s="5"/>
      <c r="U80" s="5"/>
      <c r="V80" s="5"/>
      <c r="W80" s="5"/>
      <c r="X80" s="7"/>
      <c r="Y80" s="7"/>
      <c r="Z80" s="7"/>
      <c r="AA80" s="6"/>
    </row>
    <row r="81" spans="1:27" ht="18.75" customHeight="1">
      <c r="A81" s="37" t="s">
        <v>20</v>
      </c>
      <c r="B81" s="38" t="s">
        <v>91</v>
      </c>
      <c r="C81" s="39">
        <v>4</v>
      </c>
      <c r="D81" s="39">
        <v>0.77</v>
      </c>
      <c r="E81" s="39">
        <v>0.82499999999999996</v>
      </c>
      <c r="F81" s="39"/>
      <c r="G81" s="39"/>
      <c r="H81" s="39"/>
      <c r="I81" s="39"/>
      <c r="J81" s="39"/>
      <c r="K81" s="39"/>
      <c r="L81" s="39"/>
      <c r="M81" s="39"/>
      <c r="N81" s="29" t="s">
        <v>18</v>
      </c>
      <c r="O81" s="4"/>
      <c r="P81" s="4"/>
      <c r="Q81" s="4"/>
      <c r="R81" s="4"/>
      <c r="S81" s="4"/>
      <c r="T81" s="14"/>
      <c r="U81" s="15"/>
      <c r="V81" s="5"/>
      <c r="W81" s="5"/>
      <c r="X81" s="7"/>
      <c r="Y81" s="7"/>
      <c r="Z81" s="7"/>
      <c r="AA81" s="6"/>
    </row>
    <row r="82" spans="1:27" ht="18.75" customHeight="1">
      <c r="A82" s="37" t="s">
        <v>22</v>
      </c>
      <c r="B82" s="27" t="s">
        <v>192</v>
      </c>
      <c r="C82" s="39">
        <v>36</v>
      </c>
      <c r="D82" s="39">
        <v>1.25</v>
      </c>
      <c r="E82" s="39">
        <v>1.3</v>
      </c>
      <c r="F82" s="39"/>
      <c r="G82" s="39"/>
      <c r="H82" s="39"/>
      <c r="I82" s="39"/>
      <c r="J82" s="39"/>
      <c r="K82" s="39"/>
      <c r="L82" s="39"/>
      <c r="M82" s="39"/>
      <c r="N82" s="29" t="s">
        <v>100</v>
      </c>
      <c r="O82" s="4"/>
      <c r="P82" s="4"/>
      <c r="Q82" s="4"/>
      <c r="R82" s="4"/>
      <c r="S82" s="4"/>
      <c r="T82" s="14"/>
      <c r="U82" s="15"/>
      <c r="V82" s="5"/>
      <c r="W82" s="5"/>
      <c r="X82" s="7"/>
      <c r="Y82" s="7"/>
      <c r="Z82" s="7"/>
      <c r="AA82" s="25"/>
    </row>
    <row r="83" spans="1:27" ht="18.75" customHeight="1">
      <c r="A83" s="60" t="s">
        <v>269</v>
      </c>
      <c r="B83" s="60"/>
      <c r="C83" s="31">
        <f>SUM(C79:C82)</f>
        <v>48</v>
      </c>
      <c r="D83" s="31">
        <f t="shared" ref="D83:M83" si="5">SUM(D79:D82)</f>
        <v>4.1899999999999995</v>
      </c>
      <c r="E83" s="31">
        <f t="shared" si="5"/>
        <v>3.625</v>
      </c>
      <c r="F83" s="31">
        <f t="shared" si="5"/>
        <v>0</v>
      </c>
      <c r="G83" s="31">
        <f t="shared" si="5"/>
        <v>0</v>
      </c>
      <c r="H83" s="31">
        <f t="shared" si="5"/>
        <v>0</v>
      </c>
      <c r="I83" s="31">
        <f t="shared" si="5"/>
        <v>0</v>
      </c>
      <c r="J83" s="31">
        <f t="shared" si="5"/>
        <v>0</v>
      </c>
      <c r="K83" s="31">
        <f t="shared" si="5"/>
        <v>0</v>
      </c>
      <c r="L83" s="31">
        <f t="shared" si="5"/>
        <v>0</v>
      </c>
      <c r="M83" s="31">
        <f t="shared" si="5"/>
        <v>0</v>
      </c>
      <c r="N83" s="32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6"/>
    </row>
    <row r="84" spans="1:27" ht="18.75" customHeight="1" thickBo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AA84" s="6"/>
    </row>
    <row r="85" spans="1:27" ht="18.75" customHeight="1">
      <c r="A85" s="74" t="s">
        <v>0</v>
      </c>
      <c r="B85" s="70" t="s">
        <v>9</v>
      </c>
      <c r="C85" s="70" t="s">
        <v>10</v>
      </c>
      <c r="D85" s="70" t="s">
        <v>11</v>
      </c>
      <c r="E85" s="70"/>
      <c r="F85" s="70" t="s">
        <v>12</v>
      </c>
      <c r="G85" s="70" t="s">
        <v>13</v>
      </c>
      <c r="H85" s="70" t="s">
        <v>14</v>
      </c>
      <c r="I85" s="70" t="s">
        <v>15</v>
      </c>
      <c r="J85" s="76" t="s">
        <v>159</v>
      </c>
      <c r="K85" s="76" t="s">
        <v>160</v>
      </c>
      <c r="L85" s="76" t="s">
        <v>161</v>
      </c>
      <c r="M85" s="76" t="s">
        <v>162</v>
      </c>
      <c r="N85" s="70" t="s">
        <v>16</v>
      </c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2"/>
    </row>
    <row r="86" spans="1:27" ht="18.75" customHeight="1" thickBot="1">
      <c r="A86" s="75"/>
      <c r="B86" s="70"/>
      <c r="C86" s="70"/>
      <c r="D86" s="70"/>
      <c r="E86" s="70"/>
      <c r="F86" s="70"/>
      <c r="G86" s="70"/>
      <c r="H86" s="70"/>
      <c r="I86" s="70"/>
      <c r="J86" s="77"/>
      <c r="K86" s="77"/>
      <c r="L86" s="77"/>
      <c r="M86" s="77"/>
      <c r="N86" s="70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72"/>
    </row>
    <row r="87" spans="1:27" ht="18.75" customHeight="1">
      <c r="A87" s="30">
        <v>1</v>
      </c>
      <c r="B87" s="73" t="s">
        <v>268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4"/>
      <c r="P87" s="4"/>
      <c r="Q87" s="4"/>
      <c r="R87" s="4"/>
      <c r="S87" s="4"/>
      <c r="T87" s="5"/>
      <c r="U87" s="5"/>
      <c r="V87" s="5"/>
      <c r="W87" s="5"/>
      <c r="X87" s="5"/>
      <c r="Y87" s="5"/>
      <c r="Z87" s="5"/>
      <c r="AA87" s="6"/>
    </row>
    <row r="88" spans="1:27" ht="18.75" customHeight="1">
      <c r="A88" s="37" t="s">
        <v>17</v>
      </c>
      <c r="B88" s="38" t="s">
        <v>92</v>
      </c>
      <c r="C88" s="39">
        <v>16</v>
      </c>
      <c r="D88" s="39">
        <v>2.7650000000000001</v>
      </c>
      <c r="E88" s="39">
        <v>2</v>
      </c>
      <c r="F88" s="39"/>
      <c r="G88" s="39"/>
      <c r="H88" s="39"/>
      <c r="I88" s="39"/>
      <c r="J88" s="39"/>
      <c r="K88" s="39"/>
      <c r="L88" s="39"/>
      <c r="M88" s="39"/>
      <c r="N88" s="29" t="s">
        <v>70</v>
      </c>
      <c r="O88" s="5"/>
      <c r="P88" s="5"/>
      <c r="Q88" s="5"/>
      <c r="R88" s="7"/>
      <c r="S88" s="5"/>
      <c r="T88" s="5"/>
      <c r="U88" s="7"/>
      <c r="V88" s="14"/>
      <c r="W88" s="8"/>
      <c r="X88" s="8"/>
      <c r="Y88" s="5"/>
      <c r="Z88" s="5"/>
      <c r="AA88" s="6"/>
    </row>
    <row r="89" spans="1:27" ht="18.75" customHeight="1">
      <c r="A89" s="37" t="s">
        <v>19</v>
      </c>
      <c r="B89" s="41" t="s">
        <v>93</v>
      </c>
      <c r="C89" s="46">
        <v>14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29" t="s">
        <v>31</v>
      </c>
      <c r="O89" s="6"/>
      <c r="P89" s="6"/>
      <c r="Q89" s="6"/>
      <c r="R89" s="7"/>
      <c r="S89" s="6"/>
      <c r="T89" s="7"/>
      <c r="U89" s="16"/>
      <c r="V89" s="7"/>
      <c r="W89" s="14"/>
      <c r="X89" s="8"/>
      <c r="Y89" s="5"/>
      <c r="Z89" s="5"/>
      <c r="AA89" s="6"/>
    </row>
    <row r="90" spans="1:27" ht="18.75" customHeight="1">
      <c r="A90" s="37" t="s">
        <v>20</v>
      </c>
      <c r="B90" s="41" t="s">
        <v>94</v>
      </c>
      <c r="C90" s="46">
        <v>26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29" t="s">
        <v>31</v>
      </c>
      <c r="O90" s="6"/>
      <c r="P90" s="6"/>
      <c r="Q90" s="6"/>
      <c r="R90" s="7"/>
      <c r="S90" s="6"/>
      <c r="T90" s="7"/>
      <c r="U90" s="14"/>
      <c r="V90" s="7"/>
      <c r="W90" s="14"/>
      <c r="X90" s="8"/>
      <c r="Y90" s="5"/>
      <c r="Z90" s="5"/>
      <c r="AA90" s="6"/>
    </row>
    <row r="91" spans="1:27" ht="31.5">
      <c r="A91" s="37" t="s">
        <v>22</v>
      </c>
      <c r="B91" s="41" t="s">
        <v>95</v>
      </c>
      <c r="C91" s="46">
        <v>8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29" t="s">
        <v>18</v>
      </c>
      <c r="O91" s="6"/>
      <c r="P91" s="6"/>
      <c r="Q91" s="6"/>
      <c r="R91" s="7"/>
      <c r="S91" s="14"/>
      <c r="T91" s="7"/>
      <c r="U91" s="6"/>
      <c r="V91" s="7"/>
      <c r="W91" s="14"/>
      <c r="X91" s="8"/>
      <c r="Y91" s="5"/>
      <c r="Z91" s="5"/>
      <c r="AA91" s="6"/>
    </row>
    <row r="92" spans="1:27" ht="31.5">
      <c r="A92" s="37" t="s">
        <v>24</v>
      </c>
      <c r="B92" s="27" t="s">
        <v>193</v>
      </c>
      <c r="C92" s="46">
        <v>82</v>
      </c>
      <c r="D92" s="46">
        <v>4.1900000000000004</v>
      </c>
      <c r="E92" s="46">
        <v>3.57</v>
      </c>
      <c r="F92" s="46"/>
      <c r="G92" s="46"/>
      <c r="H92" s="46"/>
      <c r="I92" s="46"/>
      <c r="J92" s="46"/>
      <c r="K92" s="46"/>
      <c r="L92" s="46"/>
      <c r="M92" s="46"/>
      <c r="N92" s="29" t="s">
        <v>194</v>
      </c>
      <c r="O92" s="25"/>
      <c r="P92" s="25"/>
      <c r="Q92" s="25"/>
      <c r="R92" s="7"/>
      <c r="S92" s="14"/>
      <c r="T92" s="7"/>
      <c r="U92" s="25"/>
      <c r="V92" s="7"/>
      <c r="W92" s="14"/>
      <c r="X92" s="8"/>
      <c r="Y92" s="5"/>
      <c r="Z92" s="5"/>
      <c r="AA92" s="25"/>
    </row>
    <row r="93" spans="1:27" ht="18.75">
      <c r="A93" s="60" t="s">
        <v>267</v>
      </c>
      <c r="B93" s="60"/>
      <c r="C93" s="31">
        <f>SUM(C88:C92)</f>
        <v>146</v>
      </c>
      <c r="D93" s="31">
        <f t="shared" ref="D93:M93" si="6">SUM(D88:D92)</f>
        <v>6.9550000000000001</v>
      </c>
      <c r="E93" s="31">
        <f t="shared" si="6"/>
        <v>5.57</v>
      </c>
      <c r="F93" s="31">
        <f t="shared" si="6"/>
        <v>0</v>
      </c>
      <c r="G93" s="31">
        <f t="shared" si="6"/>
        <v>0</v>
      </c>
      <c r="H93" s="31">
        <f t="shared" si="6"/>
        <v>0</v>
      </c>
      <c r="I93" s="31">
        <f t="shared" si="6"/>
        <v>0</v>
      </c>
      <c r="J93" s="31">
        <f t="shared" si="6"/>
        <v>0</v>
      </c>
      <c r="K93" s="31">
        <f t="shared" si="6"/>
        <v>0</v>
      </c>
      <c r="L93" s="31">
        <f t="shared" si="6"/>
        <v>0</v>
      </c>
      <c r="M93" s="31">
        <f t="shared" si="6"/>
        <v>0</v>
      </c>
      <c r="N93" s="32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6"/>
    </row>
    <row r="94" spans="1:27" ht="19.5" thickBot="1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6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6"/>
    </row>
    <row r="95" spans="1:27" ht="18.75" customHeight="1">
      <c r="A95" s="74" t="s">
        <v>0</v>
      </c>
      <c r="B95" s="70" t="s">
        <v>9</v>
      </c>
      <c r="C95" s="70" t="s">
        <v>10</v>
      </c>
      <c r="D95" s="70" t="s">
        <v>11</v>
      </c>
      <c r="E95" s="70"/>
      <c r="F95" s="70" t="s">
        <v>12</v>
      </c>
      <c r="G95" s="70" t="s">
        <v>13</v>
      </c>
      <c r="H95" s="70" t="s">
        <v>14</v>
      </c>
      <c r="I95" s="70" t="s">
        <v>15</v>
      </c>
      <c r="J95" s="76" t="s">
        <v>159</v>
      </c>
      <c r="K95" s="76" t="s">
        <v>160</v>
      </c>
      <c r="L95" s="76" t="s">
        <v>161</v>
      </c>
      <c r="M95" s="76" t="s">
        <v>162</v>
      </c>
      <c r="N95" s="70" t="s">
        <v>16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</row>
    <row r="96" spans="1:27" ht="19.5" thickBot="1">
      <c r="A96" s="75"/>
      <c r="B96" s="70"/>
      <c r="C96" s="70"/>
      <c r="D96" s="70"/>
      <c r="E96" s="70"/>
      <c r="F96" s="70"/>
      <c r="G96" s="70"/>
      <c r="H96" s="70"/>
      <c r="I96" s="70"/>
      <c r="J96" s="77"/>
      <c r="K96" s="77"/>
      <c r="L96" s="77"/>
      <c r="M96" s="77"/>
      <c r="N96" s="70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72"/>
    </row>
    <row r="97" spans="1:27" ht="18.75">
      <c r="A97" s="30">
        <v>1</v>
      </c>
      <c r="B97" s="73" t="s">
        <v>266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4"/>
      <c r="P97" s="4"/>
      <c r="Q97" s="4"/>
      <c r="R97" s="4"/>
      <c r="S97" s="4"/>
      <c r="T97" s="5"/>
      <c r="U97" s="5"/>
      <c r="V97" s="5"/>
      <c r="W97" s="5"/>
      <c r="X97" s="5"/>
      <c r="Y97" s="5"/>
      <c r="Z97" s="5"/>
      <c r="AA97" s="6"/>
    </row>
    <row r="98" spans="1:27" ht="31.5">
      <c r="A98" s="37" t="s">
        <v>17</v>
      </c>
      <c r="B98" s="38" t="s">
        <v>96</v>
      </c>
      <c r="C98" s="39">
        <v>15</v>
      </c>
      <c r="D98" s="39">
        <v>0.4</v>
      </c>
      <c r="E98" s="39">
        <v>7.0000000000000007E-2</v>
      </c>
      <c r="F98" s="39"/>
      <c r="G98" s="39"/>
      <c r="H98" s="39"/>
      <c r="I98" s="39"/>
      <c r="J98" s="39"/>
      <c r="K98" s="39"/>
      <c r="L98" s="39"/>
      <c r="M98" s="39"/>
      <c r="N98" s="29" t="s">
        <v>76</v>
      </c>
      <c r="O98" s="5"/>
      <c r="P98" s="5"/>
      <c r="Q98" s="17"/>
      <c r="R98" s="18"/>
      <c r="S98" s="17"/>
      <c r="T98" s="17"/>
      <c r="U98" s="18"/>
      <c r="V98" s="17"/>
      <c r="W98" s="8"/>
      <c r="X98" s="8"/>
      <c r="Y98" s="5"/>
      <c r="Z98" s="5"/>
      <c r="AA98" s="6"/>
    </row>
    <row r="99" spans="1:27" ht="31.5">
      <c r="A99" s="37" t="s">
        <v>19</v>
      </c>
      <c r="B99" s="38" t="s">
        <v>97</v>
      </c>
      <c r="C99" s="39">
        <v>20</v>
      </c>
      <c r="D99" s="39">
        <v>1.67</v>
      </c>
      <c r="E99" s="39">
        <v>1.6</v>
      </c>
      <c r="F99" s="39"/>
      <c r="G99" s="39"/>
      <c r="H99" s="39"/>
      <c r="I99" s="39"/>
      <c r="J99" s="39"/>
      <c r="K99" s="39"/>
      <c r="L99" s="39"/>
      <c r="M99" s="39"/>
      <c r="N99" s="29" t="s">
        <v>100</v>
      </c>
      <c r="O99" s="6"/>
      <c r="P99" s="6"/>
      <c r="Q99" s="17"/>
      <c r="R99" s="18"/>
      <c r="S99" s="17"/>
      <c r="T99" s="18"/>
      <c r="U99" s="17"/>
      <c r="V99" s="18"/>
      <c r="W99" s="8"/>
      <c r="X99" s="8"/>
      <c r="Y99" s="5"/>
      <c r="Z99" s="5"/>
      <c r="AA99" s="6"/>
    </row>
    <row r="100" spans="1:27" ht="31.5">
      <c r="A100" s="37" t="s">
        <v>20</v>
      </c>
      <c r="B100" s="38" t="s">
        <v>98</v>
      </c>
      <c r="C100" s="39">
        <v>3</v>
      </c>
      <c r="D100" s="39">
        <v>0.6</v>
      </c>
      <c r="E100" s="39">
        <v>0.38</v>
      </c>
      <c r="F100" s="39"/>
      <c r="G100" s="39"/>
      <c r="H100" s="39"/>
      <c r="I100" s="39"/>
      <c r="J100" s="39"/>
      <c r="K100" s="39"/>
      <c r="L100" s="39"/>
      <c r="M100" s="39"/>
      <c r="N100" s="29" t="s">
        <v>69</v>
      </c>
      <c r="O100" s="25"/>
      <c r="P100" s="25"/>
      <c r="Q100" s="17"/>
      <c r="R100" s="18"/>
      <c r="S100" s="17"/>
      <c r="T100" s="18"/>
      <c r="U100" s="17"/>
      <c r="V100" s="18"/>
      <c r="W100" s="8"/>
      <c r="X100" s="8"/>
      <c r="Y100" s="5"/>
      <c r="Z100" s="5"/>
      <c r="AA100" s="25"/>
    </row>
    <row r="101" spans="1:27" ht="18.75">
      <c r="A101" s="37" t="s">
        <v>22</v>
      </c>
      <c r="B101" s="38" t="s">
        <v>99</v>
      </c>
      <c r="C101" s="39"/>
      <c r="D101" s="39"/>
      <c r="E101" s="39"/>
      <c r="F101" s="39"/>
      <c r="G101" s="39"/>
      <c r="H101" s="39"/>
      <c r="I101" s="39">
        <v>1</v>
      </c>
      <c r="J101" s="39"/>
      <c r="K101" s="39"/>
      <c r="L101" s="39"/>
      <c r="M101" s="39"/>
      <c r="N101" s="29" t="s">
        <v>31</v>
      </c>
      <c r="O101" s="25"/>
      <c r="P101" s="25"/>
      <c r="Q101" s="17"/>
      <c r="R101" s="18"/>
      <c r="S101" s="17"/>
      <c r="T101" s="18"/>
      <c r="U101" s="17"/>
      <c r="V101" s="18"/>
      <c r="W101" s="8"/>
      <c r="X101" s="8"/>
      <c r="Y101" s="5"/>
      <c r="Z101" s="5"/>
      <c r="AA101" s="25"/>
    </row>
    <row r="102" spans="1:27" ht="31.5">
      <c r="A102" s="37" t="s">
        <v>24</v>
      </c>
      <c r="B102" s="27" t="s">
        <v>195</v>
      </c>
      <c r="C102" s="39">
        <v>33</v>
      </c>
      <c r="D102" s="39">
        <v>2.15</v>
      </c>
      <c r="E102" s="39">
        <v>2.15</v>
      </c>
      <c r="F102" s="39"/>
      <c r="G102" s="39"/>
      <c r="H102" s="39"/>
      <c r="I102" s="39"/>
      <c r="J102" s="39"/>
      <c r="K102" s="39"/>
      <c r="L102" s="39"/>
      <c r="M102" s="39"/>
      <c r="N102" s="29" t="s">
        <v>164</v>
      </c>
      <c r="O102" s="25"/>
      <c r="P102" s="25"/>
      <c r="Q102" s="17"/>
      <c r="R102" s="18"/>
      <c r="S102" s="17"/>
      <c r="T102" s="18"/>
      <c r="U102" s="17"/>
      <c r="V102" s="18"/>
      <c r="W102" s="8"/>
      <c r="X102" s="8"/>
      <c r="Y102" s="5"/>
      <c r="Z102" s="5"/>
      <c r="AA102" s="25"/>
    </row>
    <row r="103" spans="1:27" ht="18.75">
      <c r="A103" s="37" t="s">
        <v>25</v>
      </c>
      <c r="B103" s="27" t="s">
        <v>196</v>
      </c>
      <c r="C103" s="39"/>
      <c r="D103" s="39"/>
      <c r="E103" s="39"/>
      <c r="F103" s="39"/>
      <c r="G103" s="39"/>
      <c r="H103" s="39"/>
      <c r="I103" s="39"/>
      <c r="J103" s="39">
        <v>1</v>
      </c>
      <c r="K103" s="39"/>
      <c r="L103" s="39"/>
      <c r="M103" s="39"/>
      <c r="N103" s="29" t="s">
        <v>197</v>
      </c>
      <c r="O103" s="25"/>
      <c r="P103" s="25"/>
      <c r="Q103" s="17"/>
      <c r="R103" s="18"/>
      <c r="S103" s="17"/>
      <c r="T103" s="18"/>
      <c r="U103" s="17"/>
      <c r="V103" s="18"/>
      <c r="W103" s="8"/>
      <c r="X103" s="8"/>
      <c r="Y103" s="5"/>
      <c r="Z103" s="5"/>
      <c r="AA103" s="25"/>
    </row>
    <row r="104" spans="1:27" ht="18.75">
      <c r="A104" s="60" t="s">
        <v>265</v>
      </c>
      <c r="B104" s="60"/>
      <c r="C104" s="31">
        <f>SUM(C98:C103)</f>
        <v>71</v>
      </c>
      <c r="D104" s="31">
        <f t="shared" ref="D104:M104" si="7">SUM(D98:D103)</f>
        <v>4.82</v>
      </c>
      <c r="E104" s="31">
        <f t="shared" si="7"/>
        <v>4.2</v>
      </c>
      <c r="F104" s="31">
        <f t="shared" si="7"/>
        <v>0</v>
      </c>
      <c r="G104" s="31">
        <f t="shared" si="7"/>
        <v>0</v>
      </c>
      <c r="H104" s="31">
        <f t="shared" si="7"/>
        <v>0</v>
      </c>
      <c r="I104" s="31">
        <f t="shared" si="7"/>
        <v>1</v>
      </c>
      <c r="J104" s="31">
        <f t="shared" si="7"/>
        <v>1</v>
      </c>
      <c r="K104" s="31">
        <f t="shared" si="7"/>
        <v>0</v>
      </c>
      <c r="L104" s="31">
        <f t="shared" si="7"/>
        <v>0</v>
      </c>
      <c r="M104" s="31">
        <f t="shared" si="7"/>
        <v>0</v>
      </c>
      <c r="N104" s="32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6"/>
    </row>
    <row r="105" spans="1:27" ht="19.5" thickBo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6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6"/>
    </row>
    <row r="106" spans="1:27" ht="18.75" customHeight="1">
      <c r="A106" s="74" t="s">
        <v>0</v>
      </c>
      <c r="B106" s="70" t="s">
        <v>9</v>
      </c>
      <c r="C106" s="70" t="s">
        <v>10</v>
      </c>
      <c r="D106" s="70" t="s">
        <v>11</v>
      </c>
      <c r="E106" s="70"/>
      <c r="F106" s="70" t="s">
        <v>12</v>
      </c>
      <c r="G106" s="70" t="s">
        <v>13</v>
      </c>
      <c r="H106" s="70" t="s">
        <v>14</v>
      </c>
      <c r="I106" s="70" t="s">
        <v>15</v>
      </c>
      <c r="J106" s="76" t="s">
        <v>159</v>
      </c>
      <c r="K106" s="76" t="s">
        <v>160</v>
      </c>
      <c r="L106" s="76" t="s">
        <v>161</v>
      </c>
      <c r="M106" s="76" t="s">
        <v>162</v>
      </c>
      <c r="N106" s="70" t="s">
        <v>16</v>
      </c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2"/>
    </row>
    <row r="107" spans="1:27" ht="19.5" thickBot="1">
      <c r="A107" s="75"/>
      <c r="B107" s="70"/>
      <c r="C107" s="70"/>
      <c r="D107" s="70"/>
      <c r="E107" s="70"/>
      <c r="F107" s="70"/>
      <c r="G107" s="70"/>
      <c r="H107" s="70"/>
      <c r="I107" s="70"/>
      <c r="J107" s="77"/>
      <c r="K107" s="77"/>
      <c r="L107" s="77"/>
      <c r="M107" s="77"/>
      <c r="N107" s="70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72"/>
    </row>
    <row r="108" spans="1:27" ht="18.75">
      <c r="A108" s="30">
        <v>1</v>
      </c>
      <c r="B108" s="73" t="s">
        <v>3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6"/>
    </row>
    <row r="109" spans="1:27" ht="31.5">
      <c r="A109" s="37" t="s">
        <v>17</v>
      </c>
      <c r="B109" s="38" t="s">
        <v>101</v>
      </c>
      <c r="C109" s="39">
        <v>3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29" t="s">
        <v>30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6"/>
    </row>
    <row r="110" spans="1:27" ht="31.5">
      <c r="A110" s="37" t="s">
        <v>19</v>
      </c>
      <c r="B110" s="38" t="s">
        <v>102</v>
      </c>
      <c r="C110" s="39">
        <v>7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29" t="s">
        <v>76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6"/>
    </row>
    <row r="111" spans="1:27" ht="31.5">
      <c r="A111" s="37" t="s">
        <v>20</v>
      </c>
      <c r="B111" s="38" t="s">
        <v>103</v>
      </c>
      <c r="C111" s="39">
        <v>6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29" t="s">
        <v>70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6"/>
    </row>
    <row r="112" spans="1:27" ht="31.5">
      <c r="A112" s="37" t="s">
        <v>22</v>
      </c>
      <c r="B112" s="38" t="s">
        <v>104</v>
      </c>
      <c r="C112" s="39">
        <v>5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29" t="s">
        <v>70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6"/>
    </row>
    <row r="113" spans="1:27" ht="31.5">
      <c r="A113" s="37" t="s">
        <v>24</v>
      </c>
      <c r="B113" s="38" t="s">
        <v>105</v>
      </c>
      <c r="C113" s="39">
        <v>13</v>
      </c>
      <c r="D113" s="39">
        <v>1.5209999999999999</v>
      </c>
      <c r="E113" s="39">
        <v>0.51500000000000001</v>
      </c>
      <c r="F113" s="39"/>
      <c r="G113" s="39"/>
      <c r="H113" s="39"/>
      <c r="I113" s="39"/>
      <c r="J113" s="39"/>
      <c r="K113" s="39"/>
      <c r="L113" s="39"/>
      <c r="M113" s="39"/>
      <c r="N113" s="29" t="s">
        <v>70</v>
      </c>
      <c r="O113" s="7"/>
      <c r="P113" s="7"/>
      <c r="Q113" s="7"/>
      <c r="R113" s="7"/>
      <c r="S113" s="7"/>
      <c r="T113" s="13"/>
      <c r="U113" s="13"/>
      <c r="V113" s="7"/>
      <c r="W113" s="7"/>
      <c r="X113" s="7"/>
      <c r="Y113" s="7"/>
      <c r="Z113" s="7"/>
      <c r="AA113" s="6"/>
    </row>
    <row r="114" spans="1:27" ht="31.5">
      <c r="A114" s="37" t="s">
        <v>25</v>
      </c>
      <c r="B114" s="38" t="s">
        <v>106</v>
      </c>
      <c r="C114" s="39">
        <v>13</v>
      </c>
      <c r="D114" s="39">
        <v>0.89</v>
      </c>
      <c r="E114" s="39">
        <v>0.53700000000000003</v>
      </c>
      <c r="F114" s="39"/>
      <c r="G114" s="39"/>
      <c r="H114" s="39"/>
      <c r="I114" s="39"/>
      <c r="J114" s="39"/>
      <c r="K114" s="39"/>
      <c r="L114" s="39"/>
      <c r="M114" s="39"/>
      <c r="N114" s="29" t="s">
        <v>70</v>
      </c>
      <c r="O114" s="7"/>
      <c r="P114" s="7"/>
      <c r="Q114" s="7"/>
      <c r="R114" s="7"/>
      <c r="S114" s="7"/>
      <c r="T114" s="7"/>
      <c r="U114" s="7"/>
      <c r="V114" s="14"/>
      <c r="W114" s="7"/>
      <c r="X114" s="7"/>
      <c r="Y114" s="7"/>
      <c r="Z114" s="7"/>
      <c r="AA114" s="6"/>
    </row>
    <row r="115" spans="1:27" ht="18.75">
      <c r="A115" s="37" t="s">
        <v>26</v>
      </c>
      <c r="B115" s="27" t="s">
        <v>198</v>
      </c>
      <c r="C115" s="39"/>
      <c r="D115" s="39"/>
      <c r="E115" s="39"/>
      <c r="F115" s="39"/>
      <c r="G115" s="39"/>
      <c r="H115" s="39"/>
      <c r="I115" s="39"/>
      <c r="J115" s="39">
        <v>1</v>
      </c>
      <c r="K115" s="39"/>
      <c r="L115" s="39"/>
      <c r="M115" s="39"/>
      <c r="N115" s="29" t="s">
        <v>164</v>
      </c>
      <c r="O115" s="7"/>
      <c r="P115" s="7"/>
      <c r="Q115" s="7"/>
      <c r="R115" s="7"/>
      <c r="S115" s="7"/>
      <c r="T115" s="7"/>
      <c r="U115" s="7"/>
      <c r="V115" s="14"/>
      <c r="W115" s="7"/>
      <c r="X115" s="7"/>
      <c r="Y115" s="7"/>
      <c r="Z115" s="7"/>
      <c r="AA115" s="25"/>
    </row>
    <row r="116" spans="1:27" ht="18.75">
      <c r="A116" s="60" t="s">
        <v>35</v>
      </c>
      <c r="B116" s="60"/>
      <c r="C116" s="31">
        <f>SUM(C109:C115)</f>
        <v>47</v>
      </c>
      <c r="D116" s="31">
        <f t="shared" ref="D116:M116" si="8">SUM(D109:D115)</f>
        <v>2.411</v>
      </c>
      <c r="E116" s="31">
        <f t="shared" si="8"/>
        <v>1.052</v>
      </c>
      <c r="F116" s="31">
        <f t="shared" si="8"/>
        <v>0</v>
      </c>
      <c r="G116" s="31">
        <f t="shared" si="8"/>
        <v>0</v>
      </c>
      <c r="H116" s="31">
        <f t="shared" si="8"/>
        <v>0</v>
      </c>
      <c r="I116" s="31">
        <f t="shared" si="8"/>
        <v>0</v>
      </c>
      <c r="J116" s="31">
        <f t="shared" si="8"/>
        <v>1</v>
      </c>
      <c r="K116" s="31">
        <f t="shared" si="8"/>
        <v>0</v>
      </c>
      <c r="L116" s="31">
        <f t="shared" si="8"/>
        <v>0</v>
      </c>
      <c r="M116" s="31">
        <f t="shared" si="8"/>
        <v>0</v>
      </c>
      <c r="N116" s="32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6"/>
    </row>
    <row r="117" spans="1:27" ht="16.5" thickBot="1">
      <c r="A117" s="45"/>
      <c r="B117" s="45"/>
      <c r="C117" s="45"/>
      <c r="D117" s="45"/>
      <c r="E117" s="45"/>
      <c r="F117" s="45"/>
      <c r="G117" s="35"/>
      <c r="H117" s="35"/>
      <c r="I117" s="35"/>
      <c r="J117" s="35"/>
      <c r="K117" s="35"/>
      <c r="L117" s="35"/>
      <c r="M117" s="35"/>
      <c r="N117" s="36"/>
    </row>
    <row r="118" spans="1:27" ht="18.75" customHeight="1">
      <c r="A118" s="74" t="s">
        <v>0</v>
      </c>
      <c r="B118" s="70" t="s">
        <v>9</v>
      </c>
      <c r="C118" s="70" t="s">
        <v>10</v>
      </c>
      <c r="D118" s="70" t="s">
        <v>11</v>
      </c>
      <c r="E118" s="70"/>
      <c r="F118" s="70" t="s">
        <v>12</v>
      </c>
      <c r="G118" s="70" t="s">
        <v>13</v>
      </c>
      <c r="H118" s="70" t="s">
        <v>14</v>
      </c>
      <c r="I118" s="70" t="s">
        <v>15</v>
      </c>
      <c r="J118" s="76" t="s">
        <v>159</v>
      </c>
      <c r="K118" s="76" t="s">
        <v>160</v>
      </c>
      <c r="L118" s="76" t="s">
        <v>161</v>
      </c>
      <c r="M118" s="76" t="s">
        <v>162</v>
      </c>
      <c r="N118" s="70" t="s">
        <v>16</v>
      </c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2"/>
    </row>
    <row r="119" spans="1:27" ht="19.5" thickBot="1">
      <c r="A119" s="75"/>
      <c r="B119" s="70"/>
      <c r="C119" s="70"/>
      <c r="D119" s="70"/>
      <c r="E119" s="70"/>
      <c r="F119" s="70"/>
      <c r="G119" s="70"/>
      <c r="H119" s="70"/>
      <c r="I119" s="70"/>
      <c r="J119" s="77"/>
      <c r="K119" s="77"/>
      <c r="L119" s="77"/>
      <c r="M119" s="77"/>
      <c r="N119" s="70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72"/>
    </row>
    <row r="120" spans="1:27" ht="18.75">
      <c r="A120" s="30">
        <v>1</v>
      </c>
      <c r="B120" s="73" t="s">
        <v>264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6"/>
    </row>
    <row r="121" spans="1:27" ht="31.5">
      <c r="A121" s="37" t="s">
        <v>17</v>
      </c>
      <c r="B121" s="38" t="s">
        <v>107</v>
      </c>
      <c r="C121" s="39">
        <v>14</v>
      </c>
      <c r="D121" s="39">
        <v>1.2</v>
      </c>
      <c r="E121" s="39">
        <v>0.72</v>
      </c>
      <c r="F121" s="39"/>
      <c r="G121" s="39"/>
      <c r="H121" s="39"/>
      <c r="I121" s="39"/>
      <c r="J121" s="39"/>
      <c r="K121" s="39"/>
      <c r="L121" s="39"/>
      <c r="M121" s="39"/>
      <c r="N121" s="29" t="s">
        <v>76</v>
      </c>
      <c r="O121" s="5"/>
      <c r="P121" s="5"/>
      <c r="Q121" s="5"/>
      <c r="R121" s="5"/>
      <c r="S121" s="7"/>
      <c r="T121" s="7"/>
      <c r="U121" s="7"/>
      <c r="V121" s="8"/>
      <c r="W121" s="5"/>
      <c r="X121" s="5"/>
      <c r="Y121" s="5"/>
      <c r="Z121" s="5"/>
      <c r="AA121" s="6"/>
    </row>
    <row r="122" spans="1:27" ht="18.75">
      <c r="A122" s="37" t="s">
        <v>19</v>
      </c>
      <c r="B122" s="38" t="s">
        <v>108</v>
      </c>
      <c r="C122" s="39">
        <v>14</v>
      </c>
      <c r="D122" s="39">
        <v>0.98</v>
      </c>
      <c r="E122" s="39">
        <v>0.48</v>
      </c>
      <c r="F122" s="39"/>
      <c r="G122" s="39"/>
      <c r="H122" s="39"/>
      <c r="I122" s="39"/>
      <c r="J122" s="39"/>
      <c r="K122" s="39"/>
      <c r="L122" s="39"/>
      <c r="M122" s="39"/>
      <c r="N122" s="29" t="s">
        <v>70</v>
      </c>
      <c r="O122" s="7"/>
      <c r="P122" s="7"/>
      <c r="Q122" s="7"/>
      <c r="R122" s="7"/>
      <c r="S122" s="7"/>
      <c r="T122" s="7"/>
      <c r="U122" s="7"/>
      <c r="V122" s="7"/>
      <c r="W122" s="7"/>
      <c r="X122" s="8"/>
      <c r="Y122" s="5"/>
      <c r="Z122" s="5"/>
      <c r="AA122" s="6"/>
    </row>
    <row r="123" spans="1:27" ht="18.75">
      <c r="A123" s="37" t="s">
        <v>20</v>
      </c>
      <c r="B123" s="27" t="s">
        <v>199</v>
      </c>
      <c r="C123" s="39"/>
      <c r="D123" s="39"/>
      <c r="E123" s="39"/>
      <c r="F123" s="39"/>
      <c r="G123" s="39"/>
      <c r="H123" s="39"/>
      <c r="I123" s="39"/>
      <c r="J123" s="39">
        <v>1</v>
      </c>
      <c r="K123" s="39"/>
      <c r="L123" s="39"/>
      <c r="M123" s="39"/>
      <c r="N123" s="29" t="s">
        <v>100</v>
      </c>
      <c r="O123" s="7"/>
      <c r="P123" s="7"/>
      <c r="Q123" s="7"/>
      <c r="R123" s="7"/>
      <c r="S123" s="7"/>
      <c r="T123" s="7"/>
      <c r="U123" s="7"/>
      <c r="V123" s="7"/>
      <c r="W123" s="7"/>
      <c r="X123" s="8"/>
      <c r="Y123" s="5"/>
      <c r="Z123" s="5"/>
      <c r="AA123" s="25"/>
    </row>
    <row r="124" spans="1:27" ht="18.75">
      <c r="A124" s="63" t="s">
        <v>263</v>
      </c>
      <c r="B124" s="64"/>
      <c r="C124" s="31">
        <f>SUM(C121:C123)</f>
        <v>28</v>
      </c>
      <c r="D124" s="31">
        <f t="shared" ref="D124:M124" si="9">SUM(D121:D123)</f>
        <v>2.1799999999999997</v>
      </c>
      <c r="E124" s="31">
        <f t="shared" si="9"/>
        <v>1.2</v>
      </c>
      <c r="F124" s="31">
        <f t="shared" si="9"/>
        <v>0</v>
      </c>
      <c r="G124" s="31">
        <f t="shared" si="9"/>
        <v>0</v>
      </c>
      <c r="H124" s="31">
        <f t="shared" si="9"/>
        <v>0</v>
      </c>
      <c r="I124" s="31">
        <f t="shared" si="9"/>
        <v>0</v>
      </c>
      <c r="J124" s="31">
        <f t="shared" si="9"/>
        <v>1</v>
      </c>
      <c r="K124" s="31">
        <f t="shared" si="9"/>
        <v>0</v>
      </c>
      <c r="L124" s="31">
        <f t="shared" si="9"/>
        <v>0</v>
      </c>
      <c r="M124" s="31">
        <f t="shared" si="9"/>
        <v>0</v>
      </c>
      <c r="N124" s="32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6"/>
    </row>
    <row r="125" spans="1:27" ht="16.5" thickBot="1">
      <c r="A125" s="45"/>
      <c r="B125" s="45"/>
      <c r="C125" s="45"/>
      <c r="D125" s="45"/>
      <c r="E125" s="45"/>
      <c r="F125" s="45"/>
      <c r="G125" s="35"/>
      <c r="H125" s="35"/>
      <c r="I125" s="35"/>
      <c r="J125" s="35"/>
      <c r="K125" s="35"/>
      <c r="L125" s="35"/>
      <c r="M125" s="35"/>
      <c r="N125" s="36"/>
    </row>
    <row r="126" spans="1:27" ht="18.75" customHeight="1">
      <c r="A126" s="74" t="s">
        <v>0</v>
      </c>
      <c r="B126" s="70" t="s">
        <v>9</v>
      </c>
      <c r="C126" s="70" t="s">
        <v>10</v>
      </c>
      <c r="D126" s="70" t="s">
        <v>11</v>
      </c>
      <c r="E126" s="70"/>
      <c r="F126" s="70" t="s">
        <v>12</v>
      </c>
      <c r="G126" s="70" t="s">
        <v>13</v>
      </c>
      <c r="H126" s="70" t="s">
        <v>14</v>
      </c>
      <c r="I126" s="70" t="s">
        <v>15</v>
      </c>
      <c r="J126" s="76" t="s">
        <v>159</v>
      </c>
      <c r="K126" s="76" t="s">
        <v>160</v>
      </c>
      <c r="L126" s="76" t="s">
        <v>161</v>
      </c>
      <c r="M126" s="76" t="s">
        <v>162</v>
      </c>
      <c r="N126" s="70" t="s">
        <v>16</v>
      </c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2"/>
    </row>
    <row r="127" spans="1:27" ht="19.5" thickBot="1">
      <c r="A127" s="75"/>
      <c r="B127" s="70"/>
      <c r="C127" s="70"/>
      <c r="D127" s="70"/>
      <c r="E127" s="70"/>
      <c r="F127" s="70"/>
      <c r="G127" s="70"/>
      <c r="H127" s="70"/>
      <c r="I127" s="70"/>
      <c r="J127" s="77"/>
      <c r="K127" s="77"/>
      <c r="L127" s="77"/>
      <c r="M127" s="77"/>
      <c r="N127" s="70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72"/>
    </row>
    <row r="128" spans="1:27" ht="18.75">
      <c r="A128" s="30">
        <v>1</v>
      </c>
      <c r="B128" s="73" t="s">
        <v>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6"/>
    </row>
    <row r="129" spans="1:27" ht="31.5">
      <c r="A129" s="37" t="s">
        <v>17</v>
      </c>
      <c r="B129" s="38" t="s">
        <v>109</v>
      </c>
      <c r="C129" s="39">
        <v>5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29" t="s">
        <v>31</v>
      </c>
      <c r="O129" s="5"/>
      <c r="P129" s="5"/>
      <c r="Q129" s="5"/>
      <c r="R129" s="7"/>
      <c r="S129" s="7"/>
      <c r="T129" s="7"/>
      <c r="U129" s="7"/>
      <c r="V129" s="8"/>
      <c r="W129" s="5"/>
      <c r="X129" s="5"/>
      <c r="Y129" s="5"/>
      <c r="Z129" s="5"/>
      <c r="AA129" s="6"/>
    </row>
    <row r="130" spans="1:27" ht="18.75">
      <c r="A130" s="37" t="s">
        <v>19</v>
      </c>
      <c r="B130" s="38" t="s">
        <v>110</v>
      </c>
      <c r="C130" s="39">
        <v>6</v>
      </c>
      <c r="D130" s="39">
        <v>0.66500000000000004</v>
      </c>
      <c r="E130" s="39">
        <v>0.46500000000000002</v>
      </c>
      <c r="F130" s="39"/>
      <c r="G130" s="39"/>
      <c r="H130" s="39"/>
      <c r="I130" s="39"/>
      <c r="J130" s="39"/>
      <c r="K130" s="39"/>
      <c r="L130" s="39"/>
      <c r="M130" s="39"/>
      <c r="N130" s="29" t="s">
        <v>21</v>
      </c>
      <c r="O130" s="7"/>
      <c r="P130" s="7"/>
      <c r="Q130" s="7"/>
      <c r="R130" s="7"/>
      <c r="S130" s="7"/>
      <c r="T130" s="7"/>
      <c r="U130" s="7"/>
      <c r="V130" s="7"/>
      <c r="W130" s="7"/>
      <c r="X130" s="8"/>
      <c r="Y130" s="5"/>
      <c r="Z130" s="5"/>
      <c r="AA130" s="6"/>
    </row>
    <row r="131" spans="1:27" ht="18.75">
      <c r="A131" s="37" t="s">
        <v>20</v>
      </c>
      <c r="B131" s="38" t="s">
        <v>111</v>
      </c>
      <c r="C131" s="39"/>
      <c r="D131" s="39">
        <v>0.31</v>
      </c>
      <c r="E131" s="39">
        <v>0.11</v>
      </c>
      <c r="F131" s="39"/>
      <c r="G131" s="39"/>
      <c r="H131" s="39"/>
      <c r="I131" s="39"/>
      <c r="J131" s="39"/>
      <c r="K131" s="39"/>
      <c r="L131" s="39"/>
      <c r="M131" s="39"/>
      <c r="N131" s="29" t="s">
        <v>29</v>
      </c>
      <c r="O131" s="7"/>
      <c r="P131" s="7"/>
      <c r="Q131" s="7"/>
      <c r="R131" s="7"/>
      <c r="S131" s="7"/>
      <c r="T131" s="7"/>
      <c r="U131" s="7"/>
      <c r="V131" s="7"/>
      <c r="W131" s="7"/>
      <c r="X131" s="8"/>
      <c r="Y131" s="5"/>
      <c r="Z131" s="5"/>
      <c r="AA131" s="6"/>
    </row>
    <row r="132" spans="1:27" ht="18.75">
      <c r="A132" s="37" t="s">
        <v>22</v>
      </c>
      <c r="B132" s="38" t="s">
        <v>112</v>
      </c>
      <c r="C132" s="39"/>
      <c r="D132" s="39">
        <v>0.25</v>
      </c>
      <c r="E132" s="39">
        <v>0.09</v>
      </c>
      <c r="F132" s="39"/>
      <c r="G132" s="39"/>
      <c r="H132" s="39"/>
      <c r="I132" s="39"/>
      <c r="J132" s="39"/>
      <c r="K132" s="39"/>
      <c r="L132" s="39"/>
      <c r="M132" s="39"/>
      <c r="N132" s="29" t="s">
        <v>30</v>
      </c>
      <c r="O132" s="7"/>
      <c r="P132" s="7"/>
      <c r="Q132" s="7"/>
      <c r="R132" s="7"/>
      <c r="S132" s="7"/>
      <c r="T132" s="7"/>
      <c r="U132" s="7"/>
      <c r="V132" s="7"/>
      <c r="W132" s="7"/>
      <c r="X132" s="8"/>
      <c r="Y132" s="5"/>
      <c r="Z132" s="5"/>
      <c r="AA132" s="6"/>
    </row>
    <row r="133" spans="1:27" ht="18.75">
      <c r="A133" s="37" t="s">
        <v>24</v>
      </c>
      <c r="B133" s="38" t="s">
        <v>113</v>
      </c>
      <c r="C133" s="39">
        <v>11</v>
      </c>
      <c r="D133" s="39">
        <v>0.69</v>
      </c>
      <c r="E133" s="39">
        <v>0.47499999999999998</v>
      </c>
      <c r="F133" s="39"/>
      <c r="G133" s="39"/>
      <c r="H133" s="39"/>
      <c r="I133" s="39"/>
      <c r="J133" s="39"/>
      <c r="K133" s="39"/>
      <c r="L133" s="39"/>
      <c r="M133" s="39"/>
      <c r="N133" s="29" t="s">
        <v>18</v>
      </c>
      <c r="O133" s="7"/>
      <c r="P133" s="7"/>
      <c r="Q133" s="7"/>
      <c r="R133" s="7"/>
      <c r="S133" s="7"/>
      <c r="T133" s="7"/>
      <c r="U133" s="7"/>
      <c r="V133" s="7"/>
      <c r="W133" s="13"/>
      <c r="X133" s="8"/>
      <c r="Y133" s="5"/>
      <c r="Z133" s="5"/>
      <c r="AA133" s="6"/>
    </row>
    <row r="134" spans="1:27" ht="31.5">
      <c r="A134" s="37" t="s">
        <v>25</v>
      </c>
      <c r="B134" s="38" t="s">
        <v>114</v>
      </c>
      <c r="C134" s="39"/>
      <c r="D134" s="39">
        <v>0.8</v>
      </c>
      <c r="E134" s="39">
        <v>0.2</v>
      </c>
      <c r="F134" s="39"/>
      <c r="G134" s="39"/>
      <c r="H134" s="39"/>
      <c r="I134" s="39"/>
      <c r="J134" s="39"/>
      <c r="K134" s="39"/>
      <c r="L134" s="39"/>
      <c r="M134" s="39"/>
      <c r="N134" s="29" t="s">
        <v>31</v>
      </c>
      <c r="O134" s="7"/>
      <c r="P134" s="7"/>
      <c r="Q134" s="7"/>
      <c r="R134" s="7"/>
      <c r="S134" s="7"/>
      <c r="T134" s="7"/>
      <c r="U134" s="7"/>
      <c r="V134" s="7"/>
      <c r="W134" s="13"/>
      <c r="X134" s="8"/>
      <c r="Y134" s="5"/>
      <c r="Z134" s="5"/>
      <c r="AA134" s="25"/>
    </row>
    <row r="135" spans="1:27" ht="18.75">
      <c r="A135" s="37" t="s">
        <v>26</v>
      </c>
      <c r="B135" s="27" t="s">
        <v>200</v>
      </c>
      <c r="C135" s="39"/>
      <c r="D135" s="39"/>
      <c r="E135" s="39"/>
      <c r="F135" s="39"/>
      <c r="G135" s="39"/>
      <c r="H135" s="39"/>
      <c r="I135" s="39"/>
      <c r="J135" s="39"/>
      <c r="K135" s="39">
        <v>1</v>
      </c>
      <c r="L135" s="39"/>
      <c r="M135" s="39"/>
      <c r="N135" s="29" t="s">
        <v>100</v>
      </c>
      <c r="O135" s="7"/>
      <c r="P135" s="7"/>
      <c r="Q135" s="7"/>
      <c r="R135" s="7"/>
      <c r="S135" s="7"/>
      <c r="T135" s="7"/>
      <c r="U135" s="7"/>
      <c r="V135" s="7"/>
      <c r="W135" s="13"/>
      <c r="X135" s="8"/>
      <c r="Y135" s="5"/>
      <c r="Z135" s="5"/>
      <c r="AA135" s="25"/>
    </row>
    <row r="136" spans="1:27" ht="18.75">
      <c r="A136" s="37" t="s">
        <v>40</v>
      </c>
      <c r="B136" s="27" t="s">
        <v>201</v>
      </c>
      <c r="C136" s="39"/>
      <c r="D136" s="39"/>
      <c r="E136" s="39"/>
      <c r="F136" s="39"/>
      <c r="G136" s="39"/>
      <c r="H136" s="39"/>
      <c r="I136" s="39"/>
      <c r="J136" s="39"/>
      <c r="K136" s="39">
        <v>1</v>
      </c>
      <c r="L136" s="39"/>
      <c r="M136" s="39"/>
      <c r="N136" s="29" t="s">
        <v>100</v>
      </c>
      <c r="O136" s="7"/>
      <c r="P136" s="7"/>
      <c r="Q136" s="7"/>
      <c r="R136" s="7"/>
      <c r="S136" s="7"/>
      <c r="T136" s="7"/>
      <c r="U136" s="7"/>
      <c r="V136" s="7"/>
      <c r="W136" s="13"/>
      <c r="X136" s="8"/>
      <c r="Y136" s="5"/>
      <c r="Z136" s="5"/>
      <c r="AA136" s="25"/>
    </row>
    <row r="137" spans="1:27" ht="31.5">
      <c r="A137" s="37" t="s">
        <v>43</v>
      </c>
      <c r="B137" s="27" t="s">
        <v>202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>
        <v>1</v>
      </c>
      <c r="N137" s="29" t="s">
        <v>205</v>
      </c>
      <c r="O137" s="7"/>
      <c r="P137" s="7"/>
      <c r="Q137" s="7"/>
      <c r="R137" s="7"/>
      <c r="S137" s="7"/>
      <c r="T137" s="7"/>
      <c r="U137" s="7"/>
      <c r="V137" s="7"/>
      <c r="W137" s="13"/>
      <c r="X137" s="8"/>
      <c r="Y137" s="5"/>
      <c r="Z137" s="5"/>
      <c r="AA137" s="25"/>
    </row>
    <row r="138" spans="1:27" ht="31.5">
      <c r="A138" s="37" t="s">
        <v>176</v>
      </c>
      <c r="B138" s="27" t="s">
        <v>203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>
        <v>1</v>
      </c>
      <c r="N138" s="29" t="s">
        <v>205</v>
      </c>
      <c r="O138" s="7"/>
      <c r="P138" s="7"/>
      <c r="Q138" s="7"/>
      <c r="R138" s="7"/>
      <c r="S138" s="7"/>
      <c r="T138" s="7"/>
      <c r="U138" s="7"/>
      <c r="V138" s="7"/>
      <c r="W138" s="13"/>
      <c r="X138" s="8"/>
      <c r="Y138" s="5"/>
      <c r="Z138" s="5"/>
      <c r="AA138" s="25"/>
    </row>
    <row r="139" spans="1:27" ht="31.5">
      <c r="A139" s="37" t="s">
        <v>177</v>
      </c>
      <c r="B139" s="27" t="s">
        <v>204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>
        <v>1</v>
      </c>
      <c r="N139" s="29" t="s">
        <v>164</v>
      </c>
      <c r="O139" s="7"/>
      <c r="P139" s="7"/>
      <c r="Q139" s="7"/>
      <c r="R139" s="7"/>
      <c r="S139" s="7"/>
      <c r="T139" s="7"/>
      <c r="U139" s="7"/>
      <c r="V139" s="7"/>
      <c r="W139" s="13"/>
      <c r="X139" s="8"/>
      <c r="Y139" s="5"/>
      <c r="Z139" s="5"/>
      <c r="AA139" s="25"/>
    </row>
    <row r="140" spans="1:27" ht="18.75" customHeight="1">
      <c r="A140" s="61" t="s">
        <v>36</v>
      </c>
      <c r="B140" s="62"/>
      <c r="C140" s="31">
        <f>SUM(C129:C139)</f>
        <v>22</v>
      </c>
      <c r="D140" s="31">
        <f t="shared" ref="D140:M140" si="10">SUM(D129:D139)</f>
        <v>2.7149999999999999</v>
      </c>
      <c r="E140" s="31">
        <f t="shared" si="10"/>
        <v>1.34</v>
      </c>
      <c r="F140" s="31">
        <f t="shared" si="10"/>
        <v>0</v>
      </c>
      <c r="G140" s="31">
        <f t="shared" si="10"/>
        <v>0</v>
      </c>
      <c r="H140" s="31">
        <f t="shared" si="10"/>
        <v>0</v>
      </c>
      <c r="I140" s="31">
        <f t="shared" si="10"/>
        <v>0</v>
      </c>
      <c r="J140" s="31">
        <f t="shared" si="10"/>
        <v>0</v>
      </c>
      <c r="K140" s="31">
        <f t="shared" si="10"/>
        <v>2</v>
      </c>
      <c r="L140" s="31">
        <f t="shared" si="10"/>
        <v>0</v>
      </c>
      <c r="M140" s="31">
        <f t="shared" si="10"/>
        <v>3</v>
      </c>
      <c r="N140" s="32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25"/>
    </row>
    <row r="141" spans="1:27" ht="15.75" customHeight="1" thickBot="1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6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25"/>
    </row>
    <row r="142" spans="1:27" ht="18.75" customHeight="1">
      <c r="A142" s="74" t="s">
        <v>0</v>
      </c>
      <c r="B142" s="70" t="s">
        <v>9</v>
      </c>
      <c r="C142" s="70" t="s">
        <v>10</v>
      </c>
      <c r="D142" s="70" t="s">
        <v>11</v>
      </c>
      <c r="E142" s="70"/>
      <c r="F142" s="70" t="s">
        <v>12</v>
      </c>
      <c r="G142" s="70" t="s">
        <v>13</v>
      </c>
      <c r="H142" s="70" t="s">
        <v>14</v>
      </c>
      <c r="I142" s="70" t="s">
        <v>15</v>
      </c>
      <c r="J142" s="76" t="s">
        <v>159</v>
      </c>
      <c r="K142" s="76" t="s">
        <v>160</v>
      </c>
      <c r="L142" s="76" t="s">
        <v>161</v>
      </c>
      <c r="M142" s="76" t="s">
        <v>162</v>
      </c>
      <c r="N142" s="70" t="s">
        <v>16</v>
      </c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2"/>
    </row>
    <row r="143" spans="1:27" ht="19.5" thickBot="1">
      <c r="A143" s="75"/>
      <c r="B143" s="70"/>
      <c r="C143" s="70"/>
      <c r="D143" s="70"/>
      <c r="E143" s="70"/>
      <c r="F143" s="70"/>
      <c r="G143" s="70"/>
      <c r="H143" s="70"/>
      <c r="I143" s="70"/>
      <c r="J143" s="77"/>
      <c r="K143" s="77"/>
      <c r="L143" s="77"/>
      <c r="M143" s="77"/>
      <c r="N143" s="70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72"/>
    </row>
    <row r="144" spans="1:27" ht="18.75">
      <c r="A144" s="30">
        <v>1</v>
      </c>
      <c r="B144" s="73" t="s">
        <v>262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4"/>
      <c r="P144" s="4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6"/>
    </row>
    <row r="145" spans="1:27" ht="31.5">
      <c r="A145" s="37" t="s">
        <v>17</v>
      </c>
      <c r="B145" s="38" t="s">
        <v>115</v>
      </c>
      <c r="C145" s="40">
        <v>3</v>
      </c>
      <c r="D145" s="40">
        <v>1.5</v>
      </c>
      <c r="E145" s="40">
        <v>1.2</v>
      </c>
      <c r="F145" s="40"/>
      <c r="G145" s="40"/>
      <c r="H145" s="40"/>
      <c r="I145" s="40"/>
      <c r="J145" s="40"/>
      <c r="K145" s="40"/>
      <c r="L145" s="40"/>
      <c r="M145" s="40"/>
      <c r="N145" s="29" t="s">
        <v>29</v>
      </c>
      <c r="O145" s="5"/>
      <c r="P145" s="5"/>
      <c r="Q145" s="5"/>
      <c r="R145" s="7"/>
      <c r="S145" s="7"/>
      <c r="T145" s="7"/>
      <c r="U145" s="8"/>
      <c r="V145" s="8"/>
      <c r="W145" s="5"/>
      <c r="X145" s="5"/>
      <c r="Y145" s="5"/>
      <c r="Z145" s="5"/>
      <c r="AA145" s="6"/>
    </row>
    <row r="146" spans="1:27" ht="31.5">
      <c r="A146" s="37" t="s">
        <v>19</v>
      </c>
      <c r="B146" s="38" t="s">
        <v>116</v>
      </c>
      <c r="C146" s="40">
        <v>1</v>
      </c>
      <c r="D146" s="40">
        <v>1.5</v>
      </c>
      <c r="E146" s="40">
        <v>0.37</v>
      </c>
      <c r="F146" s="40"/>
      <c r="G146" s="40"/>
      <c r="H146" s="40"/>
      <c r="I146" s="40"/>
      <c r="J146" s="40"/>
      <c r="K146" s="40"/>
      <c r="L146" s="40"/>
      <c r="M146" s="40"/>
      <c r="N146" s="29" t="s">
        <v>18</v>
      </c>
      <c r="O146" s="5"/>
      <c r="P146" s="5"/>
      <c r="Q146" s="5"/>
      <c r="R146" s="7"/>
      <c r="S146" s="7"/>
      <c r="T146" s="5"/>
      <c r="U146" s="7"/>
      <c r="V146" s="8"/>
      <c r="W146" s="8"/>
      <c r="X146" s="8"/>
      <c r="Y146" s="5"/>
      <c r="Z146" s="5"/>
      <c r="AA146" s="6"/>
    </row>
    <row r="147" spans="1:27" ht="31.5">
      <c r="A147" s="37" t="s">
        <v>20</v>
      </c>
      <c r="B147" s="38" t="s">
        <v>117</v>
      </c>
      <c r="C147" s="40">
        <v>3</v>
      </c>
      <c r="D147" s="40">
        <v>1.6</v>
      </c>
      <c r="E147" s="40">
        <v>0.75</v>
      </c>
      <c r="F147" s="40"/>
      <c r="G147" s="40"/>
      <c r="H147" s="40"/>
      <c r="I147" s="40"/>
      <c r="J147" s="40"/>
      <c r="K147" s="40"/>
      <c r="L147" s="40"/>
      <c r="M147" s="40"/>
      <c r="N147" s="29" t="s">
        <v>31</v>
      </c>
      <c r="O147" s="6"/>
      <c r="P147" s="6"/>
      <c r="Q147" s="6"/>
      <c r="R147" s="7"/>
      <c r="S147" s="6"/>
      <c r="T147" s="7"/>
      <c r="U147" s="6"/>
      <c r="V147" s="7"/>
      <c r="W147" s="8"/>
      <c r="X147" s="8"/>
      <c r="Y147" s="5"/>
      <c r="Z147" s="5"/>
      <c r="AA147" s="6"/>
    </row>
    <row r="148" spans="1:27" ht="18.75">
      <c r="A148" s="60" t="s">
        <v>261</v>
      </c>
      <c r="B148" s="60"/>
      <c r="C148" s="31">
        <f t="shared" ref="C148:M148" si="11">SUM(C145:C147)</f>
        <v>7</v>
      </c>
      <c r="D148" s="31">
        <f t="shared" si="11"/>
        <v>4.5999999999999996</v>
      </c>
      <c r="E148" s="31">
        <f t="shared" si="11"/>
        <v>2.3199999999999998</v>
      </c>
      <c r="F148" s="31">
        <f t="shared" si="11"/>
        <v>0</v>
      </c>
      <c r="G148" s="31">
        <f t="shared" si="11"/>
        <v>0</v>
      </c>
      <c r="H148" s="31">
        <f t="shared" si="11"/>
        <v>0</v>
      </c>
      <c r="I148" s="31">
        <f t="shared" si="11"/>
        <v>0</v>
      </c>
      <c r="J148" s="31">
        <f t="shared" si="11"/>
        <v>0</v>
      </c>
      <c r="K148" s="31">
        <f t="shared" si="11"/>
        <v>0</v>
      </c>
      <c r="L148" s="31">
        <f t="shared" si="11"/>
        <v>0</v>
      </c>
      <c r="M148" s="31">
        <f t="shared" si="11"/>
        <v>0</v>
      </c>
      <c r="N148" s="32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6"/>
    </row>
    <row r="149" spans="1:27" ht="19.5" thickBot="1">
      <c r="A149" s="33"/>
      <c r="B149" s="34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6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6"/>
    </row>
    <row r="150" spans="1:27" ht="18.75" customHeight="1">
      <c r="A150" s="74" t="s">
        <v>0</v>
      </c>
      <c r="B150" s="70" t="s">
        <v>9</v>
      </c>
      <c r="C150" s="70" t="s">
        <v>10</v>
      </c>
      <c r="D150" s="70" t="s">
        <v>11</v>
      </c>
      <c r="E150" s="70"/>
      <c r="F150" s="70" t="s">
        <v>12</v>
      </c>
      <c r="G150" s="70" t="s">
        <v>13</v>
      </c>
      <c r="H150" s="70" t="s">
        <v>14</v>
      </c>
      <c r="I150" s="70" t="s">
        <v>15</v>
      </c>
      <c r="J150" s="76" t="s">
        <v>159</v>
      </c>
      <c r="K150" s="76" t="s">
        <v>160</v>
      </c>
      <c r="L150" s="76" t="s">
        <v>161</v>
      </c>
      <c r="M150" s="76" t="s">
        <v>162</v>
      </c>
      <c r="N150" s="70" t="s">
        <v>16</v>
      </c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2"/>
    </row>
    <row r="151" spans="1:27" ht="19.5" thickBot="1">
      <c r="A151" s="75"/>
      <c r="B151" s="70"/>
      <c r="C151" s="70"/>
      <c r="D151" s="70"/>
      <c r="E151" s="70"/>
      <c r="F151" s="70"/>
      <c r="G151" s="70"/>
      <c r="H151" s="70"/>
      <c r="I151" s="70"/>
      <c r="J151" s="77"/>
      <c r="K151" s="77"/>
      <c r="L151" s="77"/>
      <c r="M151" s="77"/>
      <c r="N151" s="70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72"/>
    </row>
    <row r="152" spans="1:27" ht="18.75">
      <c r="A152" s="30">
        <v>1</v>
      </c>
      <c r="B152" s="73" t="s">
        <v>260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4"/>
      <c r="P152" s="4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6"/>
    </row>
    <row r="153" spans="1:27" ht="31.5">
      <c r="A153" s="37" t="s">
        <v>17</v>
      </c>
      <c r="B153" s="38" t="s">
        <v>118</v>
      </c>
      <c r="C153" s="39">
        <v>4</v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29" t="s">
        <v>21</v>
      </c>
      <c r="O153" s="5"/>
      <c r="P153" s="5"/>
      <c r="Q153" s="5"/>
      <c r="R153" s="7"/>
      <c r="S153" s="7"/>
      <c r="T153" s="7"/>
      <c r="U153" s="7"/>
      <c r="V153" s="8"/>
      <c r="W153" s="8"/>
      <c r="X153" s="8"/>
      <c r="Y153" s="5"/>
      <c r="Z153" s="5"/>
      <c r="AA153" s="6"/>
    </row>
    <row r="154" spans="1:27" ht="31.5">
      <c r="A154" s="37" t="s">
        <v>19</v>
      </c>
      <c r="B154" s="38" t="s">
        <v>119</v>
      </c>
      <c r="C154" s="39">
        <v>9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29" t="s">
        <v>31</v>
      </c>
      <c r="O154" s="6"/>
      <c r="P154" s="6"/>
      <c r="Q154" s="6"/>
      <c r="R154" s="7"/>
      <c r="S154" s="6"/>
      <c r="T154" s="7"/>
      <c r="U154" s="6"/>
      <c r="V154" s="7"/>
      <c r="W154" s="8"/>
      <c r="X154" s="8"/>
      <c r="Y154" s="5"/>
      <c r="Z154" s="5"/>
      <c r="AA154" s="6"/>
    </row>
    <row r="155" spans="1:27" ht="18.75">
      <c r="A155" s="37" t="s">
        <v>20</v>
      </c>
      <c r="B155" s="38" t="s">
        <v>120</v>
      </c>
      <c r="C155" s="39">
        <v>5</v>
      </c>
      <c r="D155" s="39">
        <v>0.98</v>
      </c>
      <c r="E155" s="39">
        <v>0.25</v>
      </c>
      <c r="F155" s="39"/>
      <c r="G155" s="39"/>
      <c r="H155" s="39"/>
      <c r="I155" s="39"/>
      <c r="J155" s="39"/>
      <c r="K155" s="39"/>
      <c r="L155" s="39"/>
      <c r="M155" s="39"/>
      <c r="N155" s="29" t="s">
        <v>30</v>
      </c>
      <c r="O155" s="6"/>
      <c r="P155" s="6"/>
      <c r="Q155" s="6"/>
      <c r="R155" s="7"/>
      <c r="S155" s="6"/>
      <c r="T155" s="7"/>
      <c r="U155" s="7"/>
      <c r="V155" s="7"/>
      <c r="W155" s="7"/>
      <c r="X155" s="6"/>
      <c r="Y155" s="5"/>
      <c r="Z155" s="5"/>
      <c r="AA155" s="6"/>
    </row>
    <row r="156" spans="1:27" ht="18.75">
      <c r="A156" s="37" t="s">
        <v>22</v>
      </c>
      <c r="B156" s="38" t="s">
        <v>121</v>
      </c>
      <c r="C156" s="39">
        <v>6</v>
      </c>
      <c r="D156" s="39">
        <v>0.8</v>
      </c>
      <c r="E156" s="39">
        <v>0.51</v>
      </c>
      <c r="F156" s="39"/>
      <c r="G156" s="39"/>
      <c r="H156" s="39"/>
      <c r="I156" s="39"/>
      <c r="J156" s="39"/>
      <c r="K156" s="39"/>
      <c r="L156" s="39"/>
      <c r="M156" s="39"/>
      <c r="N156" s="29" t="s">
        <v>29</v>
      </c>
      <c r="O156" s="6"/>
      <c r="P156" s="6"/>
      <c r="Q156" s="6"/>
      <c r="R156" s="6"/>
      <c r="S156" s="7"/>
      <c r="T156" s="6"/>
      <c r="U156" s="7"/>
      <c r="V156" s="7"/>
      <c r="W156" s="13"/>
      <c r="X156" s="8"/>
      <c r="Y156" s="5"/>
      <c r="Z156" s="5"/>
      <c r="AA156" s="6"/>
    </row>
    <row r="157" spans="1:27" ht="18.75">
      <c r="A157" s="37" t="s">
        <v>24</v>
      </c>
      <c r="B157" s="38" t="s">
        <v>122</v>
      </c>
      <c r="C157" s="39">
        <v>7</v>
      </c>
      <c r="D157" s="39">
        <v>1.04</v>
      </c>
      <c r="E157" s="39">
        <v>0.32</v>
      </c>
      <c r="F157" s="39"/>
      <c r="G157" s="39"/>
      <c r="H157" s="39"/>
      <c r="I157" s="39"/>
      <c r="J157" s="39"/>
      <c r="K157" s="39"/>
      <c r="L157" s="39"/>
      <c r="M157" s="39"/>
      <c r="N157" s="29" t="s">
        <v>18</v>
      </c>
      <c r="O157" s="6"/>
      <c r="P157" s="6"/>
      <c r="Q157" s="6"/>
      <c r="R157" s="6"/>
      <c r="S157" s="7"/>
      <c r="T157" s="6"/>
      <c r="U157" s="9"/>
      <c r="V157" s="7"/>
      <c r="W157" s="7"/>
      <c r="X157" s="8"/>
      <c r="Y157" s="5"/>
      <c r="Z157" s="5"/>
      <c r="AA157" s="6"/>
    </row>
    <row r="158" spans="1:27" ht="18.75">
      <c r="A158" s="37" t="s">
        <v>25</v>
      </c>
      <c r="B158" s="27" t="s">
        <v>206</v>
      </c>
      <c r="C158" s="39"/>
      <c r="D158" s="39"/>
      <c r="E158" s="39"/>
      <c r="F158" s="39"/>
      <c r="G158" s="39"/>
      <c r="H158" s="39"/>
      <c r="I158" s="39"/>
      <c r="J158" s="39"/>
      <c r="K158" s="39">
        <v>2</v>
      </c>
      <c r="L158" s="39"/>
      <c r="M158" s="39"/>
      <c r="N158" s="29" t="s">
        <v>164</v>
      </c>
      <c r="O158" s="25"/>
      <c r="P158" s="25"/>
      <c r="Q158" s="25"/>
      <c r="R158" s="25"/>
      <c r="S158" s="7"/>
      <c r="T158" s="25"/>
      <c r="U158" s="9"/>
      <c r="V158" s="7"/>
      <c r="W158" s="7"/>
      <c r="X158" s="8"/>
      <c r="Y158" s="5"/>
      <c r="Z158" s="5"/>
      <c r="AA158" s="25"/>
    </row>
    <row r="159" spans="1:27" ht="18.75">
      <c r="A159" s="60" t="s">
        <v>259</v>
      </c>
      <c r="B159" s="60"/>
      <c r="C159" s="31">
        <f>SUM(C153:C158)</f>
        <v>31</v>
      </c>
      <c r="D159" s="31">
        <f t="shared" ref="D159:M159" si="12">SUM(D153:D158)</f>
        <v>2.8200000000000003</v>
      </c>
      <c r="E159" s="31">
        <f t="shared" si="12"/>
        <v>1.08</v>
      </c>
      <c r="F159" s="31">
        <f t="shared" si="12"/>
        <v>0</v>
      </c>
      <c r="G159" s="31">
        <f t="shared" si="12"/>
        <v>0</v>
      </c>
      <c r="H159" s="31">
        <f t="shared" si="12"/>
        <v>0</v>
      </c>
      <c r="I159" s="31">
        <f t="shared" si="12"/>
        <v>0</v>
      </c>
      <c r="J159" s="31">
        <f t="shared" si="12"/>
        <v>0</v>
      </c>
      <c r="K159" s="31">
        <f t="shared" si="12"/>
        <v>2</v>
      </c>
      <c r="L159" s="31">
        <f t="shared" si="12"/>
        <v>0</v>
      </c>
      <c r="M159" s="31">
        <f t="shared" si="12"/>
        <v>0</v>
      </c>
      <c r="N159" s="32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6"/>
    </row>
    <row r="160" spans="1:27" ht="19.5" thickBot="1">
      <c r="A160" s="33"/>
      <c r="B160" s="34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6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6"/>
    </row>
    <row r="161" spans="1:27" ht="18.75" customHeight="1">
      <c r="A161" s="74" t="s">
        <v>0</v>
      </c>
      <c r="B161" s="70" t="s">
        <v>9</v>
      </c>
      <c r="C161" s="70" t="s">
        <v>10</v>
      </c>
      <c r="D161" s="70" t="s">
        <v>11</v>
      </c>
      <c r="E161" s="70"/>
      <c r="F161" s="70" t="s">
        <v>12</v>
      </c>
      <c r="G161" s="70" t="s">
        <v>13</v>
      </c>
      <c r="H161" s="70" t="s">
        <v>14</v>
      </c>
      <c r="I161" s="70" t="s">
        <v>15</v>
      </c>
      <c r="J161" s="76" t="s">
        <v>159</v>
      </c>
      <c r="K161" s="76" t="s">
        <v>160</v>
      </c>
      <c r="L161" s="76" t="s">
        <v>161</v>
      </c>
      <c r="M161" s="76" t="s">
        <v>162</v>
      </c>
      <c r="N161" s="70" t="s">
        <v>16</v>
      </c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2"/>
    </row>
    <row r="162" spans="1:27" ht="19.5" thickBot="1">
      <c r="A162" s="75"/>
      <c r="B162" s="70"/>
      <c r="C162" s="70"/>
      <c r="D162" s="70"/>
      <c r="E162" s="70"/>
      <c r="F162" s="70"/>
      <c r="G162" s="70"/>
      <c r="H162" s="70"/>
      <c r="I162" s="70"/>
      <c r="J162" s="77"/>
      <c r="K162" s="77"/>
      <c r="L162" s="77"/>
      <c r="M162" s="77"/>
      <c r="N162" s="70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72"/>
    </row>
    <row r="163" spans="1:27" ht="18.75">
      <c r="A163" s="30">
        <v>1</v>
      </c>
      <c r="B163" s="73" t="s">
        <v>258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12"/>
      <c r="P163" s="12"/>
      <c r="Q163" s="12"/>
      <c r="R163" s="12"/>
      <c r="S163" s="12"/>
      <c r="T163" s="5"/>
      <c r="U163" s="5"/>
      <c r="V163" s="5"/>
      <c r="W163" s="5"/>
      <c r="X163" s="5"/>
      <c r="Y163" s="5"/>
      <c r="Z163" s="5"/>
      <c r="AA163" s="6"/>
    </row>
    <row r="164" spans="1:27" ht="31.5">
      <c r="A164" s="37" t="s">
        <v>17</v>
      </c>
      <c r="B164" s="38" t="s">
        <v>123</v>
      </c>
      <c r="C164" s="39">
        <v>8</v>
      </c>
      <c r="D164" s="39">
        <v>1.4750000000000001</v>
      </c>
      <c r="E164" s="39">
        <v>0.92</v>
      </c>
      <c r="F164" s="39"/>
      <c r="G164" s="39"/>
      <c r="H164" s="39"/>
      <c r="I164" s="39"/>
      <c r="J164" s="39"/>
      <c r="K164" s="39"/>
      <c r="L164" s="39"/>
      <c r="M164" s="39"/>
      <c r="N164" s="29" t="s">
        <v>76</v>
      </c>
      <c r="O164" s="4"/>
      <c r="P164" s="4"/>
      <c r="Q164" s="4"/>
      <c r="R164" s="14"/>
      <c r="S164" s="4"/>
      <c r="T164" s="13"/>
      <c r="U164" s="5"/>
      <c r="V164" s="5"/>
      <c r="W164" s="5"/>
      <c r="X164" s="7"/>
      <c r="Y164" s="7"/>
      <c r="Z164" s="7"/>
      <c r="AA164" s="6"/>
    </row>
    <row r="165" spans="1:27" ht="31.5">
      <c r="A165" s="37" t="s">
        <v>19</v>
      </c>
      <c r="B165" s="38" t="s">
        <v>124</v>
      </c>
      <c r="C165" s="39">
        <v>8</v>
      </c>
      <c r="D165" s="39">
        <v>0.32</v>
      </c>
      <c r="E165" s="39">
        <v>0.26</v>
      </c>
      <c r="F165" s="39"/>
      <c r="G165" s="39"/>
      <c r="H165" s="39"/>
      <c r="I165" s="39"/>
      <c r="J165" s="39"/>
      <c r="K165" s="39"/>
      <c r="L165" s="39"/>
      <c r="M165" s="39"/>
      <c r="N165" s="29" t="s">
        <v>31</v>
      </c>
      <c r="O165" s="4"/>
      <c r="P165" s="4"/>
      <c r="Q165" s="4"/>
      <c r="R165" s="4"/>
      <c r="S165" s="4"/>
      <c r="T165" s="14"/>
      <c r="U165" s="5"/>
      <c r="V165" s="13"/>
      <c r="W165" s="5"/>
      <c r="X165" s="7"/>
      <c r="Y165" s="7"/>
      <c r="Z165" s="7"/>
      <c r="AA165" s="6"/>
    </row>
    <row r="166" spans="1:27" ht="31.5">
      <c r="A166" s="37" t="s">
        <v>20</v>
      </c>
      <c r="B166" s="27" t="s">
        <v>207</v>
      </c>
      <c r="C166" s="39">
        <v>44</v>
      </c>
      <c r="D166" s="39"/>
      <c r="E166" s="39"/>
      <c r="F166" s="39">
        <v>3.92</v>
      </c>
      <c r="G166" s="39"/>
      <c r="H166" s="39"/>
      <c r="I166" s="39"/>
      <c r="J166" s="39"/>
      <c r="K166" s="39"/>
      <c r="L166" s="39"/>
      <c r="M166" s="39"/>
      <c r="N166" s="29" t="s">
        <v>164</v>
      </c>
      <c r="O166" s="4"/>
      <c r="P166" s="4"/>
      <c r="Q166" s="4"/>
      <c r="R166" s="4"/>
      <c r="S166" s="4"/>
      <c r="T166" s="14"/>
      <c r="U166" s="5"/>
      <c r="V166" s="13"/>
      <c r="W166" s="5"/>
      <c r="X166" s="7"/>
      <c r="Y166" s="7"/>
      <c r="Z166" s="7"/>
      <c r="AA166" s="25"/>
    </row>
    <row r="167" spans="1:27" ht="31.5">
      <c r="A167" s="37" t="s">
        <v>22</v>
      </c>
      <c r="B167" s="27" t="s">
        <v>208</v>
      </c>
      <c r="C167" s="39"/>
      <c r="D167" s="39"/>
      <c r="E167" s="39"/>
      <c r="F167" s="39"/>
      <c r="G167" s="39"/>
      <c r="H167" s="39"/>
      <c r="I167" s="39"/>
      <c r="J167" s="39"/>
      <c r="K167" s="39">
        <v>2</v>
      </c>
      <c r="L167" s="39"/>
      <c r="M167" s="39"/>
      <c r="N167" s="29" t="s">
        <v>164</v>
      </c>
      <c r="O167" s="4"/>
      <c r="P167" s="4"/>
      <c r="Q167" s="4"/>
      <c r="R167" s="4"/>
      <c r="S167" s="4"/>
      <c r="T167" s="14"/>
      <c r="U167" s="5"/>
      <c r="V167" s="13"/>
      <c r="W167" s="5"/>
      <c r="X167" s="7"/>
      <c r="Y167" s="7"/>
      <c r="Z167" s="7"/>
      <c r="AA167" s="25"/>
    </row>
    <row r="168" spans="1:27" ht="18.75">
      <c r="A168" s="37" t="s">
        <v>24</v>
      </c>
      <c r="B168" s="27" t="s">
        <v>209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>
        <v>1</v>
      </c>
      <c r="M168" s="39"/>
      <c r="N168" s="29" t="s">
        <v>100</v>
      </c>
      <c r="O168" s="4"/>
      <c r="P168" s="4"/>
      <c r="Q168" s="4"/>
      <c r="R168" s="4"/>
      <c r="S168" s="4"/>
      <c r="T168" s="14"/>
      <c r="U168" s="5"/>
      <c r="V168" s="13"/>
      <c r="W168" s="5"/>
      <c r="X168" s="7"/>
      <c r="Y168" s="7"/>
      <c r="Z168" s="7"/>
      <c r="AA168" s="25"/>
    </row>
    <row r="169" spans="1:27" ht="18.75">
      <c r="A169" s="60" t="s">
        <v>257</v>
      </c>
      <c r="B169" s="60"/>
      <c r="C169" s="31">
        <f>SUM(C164:C168)</f>
        <v>60</v>
      </c>
      <c r="D169" s="31">
        <f t="shared" ref="D169:M169" si="13">SUM(D164:D168)</f>
        <v>1.7950000000000002</v>
      </c>
      <c r="E169" s="31">
        <f t="shared" si="13"/>
        <v>1.1800000000000002</v>
      </c>
      <c r="F169" s="31">
        <f t="shared" si="13"/>
        <v>3.92</v>
      </c>
      <c r="G169" s="31">
        <f t="shared" si="13"/>
        <v>0</v>
      </c>
      <c r="H169" s="31">
        <f t="shared" si="13"/>
        <v>0</v>
      </c>
      <c r="I169" s="31">
        <f t="shared" si="13"/>
        <v>0</v>
      </c>
      <c r="J169" s="31">
        <f t="shared" si="13"/>
        <v>0</v>
      </c>
      <c r="K169" s="31">
        <f t="shared" si="13"/>
        <v>2</v>
      </c>
      <c r="L169" s="31">
        <f t="shared" si="13"/>
        <v>1</v>
      </c>
      <c r="M169" s="31">
        <f t="shared" si="13"/>
        <v>0</v>
      </c>
      <c r="N169" s="32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6"/>
    </row>
    <row r="170" spans="1:27" ht="19.5" thickBot="1">
      <c r="A170" s="45"/>
      <c r="B170" s="45"/>
      <c r="C170" s="45"/>
      <c r="D170" s="45"/>
      <c r="E170" s="45"/>
      <c r="F170" s="45"/>
      <c r="G170" s="35"/>
      <c r="H170" s="35"/>
      <c r="I170" s="35"/>
      <c r="J170" s="35"/>
      <c r="K170" s="35"/>
      <c r="L170" s="35"/>
      <c r="M170" s="35"/>
      <c r="N170" s="36"/>
      <c r="AA170" s="6"/>
    </row>
    <row r="171" spans="1:27" ht="18.75" customHeight="1">
      <c r="A171" s="74" t="s">
        <v>0</v>
      </c>
      <c r="B171" s="70" t="s">
        <v>9</v>
      </c>
      <c r="C171" s="70" t="s">
        <v>10</v>
      </c>
      <c r="D171" s="70" t="s">
        <v>11</v>
      </c>
      <c r="E171" s="70"/>
      <c r="F171" s="70" t="s">
        <v>12</v>
      </c>
      <c r="G171" s="70" t="s">
        <v>13</v>
      </c>
      <c r="H171" s="70" t="s">
        <v>14</v>
      </c>
      <c r="I171" s="70" t="s">
        <v>15</v>
      </c>
      <c r="J171" s="76" t="s">
        <v>159</v>
      </c>
      <c r="K171" s="76" t="s">
        <v>160</v>
      </c>
      <c r="L171" s="76" t="s">
        <v>161</v>
      </c>
      <c r="M171" s="76" t="s">
        <v>162</v>
      </c>
      <c r="N171" s="70" t="s">
        <v>16</v>
      </c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2"/>
    </row>
    <row r="172" spans="1:27" ht="19.5" thickBot="1">
      <c r="A172" s="75"/>
      <c r="B172" s="70"/>
      <c r="C172" s="70"/>
      <c r="D172" s="70"/>
      <c r="E172" s="70"/>
      <c r="F172" s="70"/>
      <c r="G172" s="70"/>
      <c r="H172" s="70"/>
      <c r="I172" s="70"/>
      <c r="J172" s="77"/>
      <c r="K172" s="77"/>
      <c r="L172" s="77"/>
      <c r="M172" s="77"/>
      <c r="N172" s="70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72"/>
    </row>
    <row r="173" spans="1:27" ht="18.75">
      <c r="A173" s="30">
        <v>1</v>
      </c>
      <c r="B173" s="73" t="s">
        <v>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4"/>
      <c r="P173" s="4"/>
      <c r="Q173" s="4"/>
      <c r="R173" s="4"/>
      <c r="S173" s="4"/>
      <c r="T173" s="5"/>
      <c r="U173" s="5"/>
      <c r="V173" s="5"/>
      <c r="W173" s="5"/>
      <c r="X173" s="5"/>
      <c r="Y173" s="5"/>
      <c r="Z173" s="5"/>
      <c r="AA173" s="6"/>
    </row>
    <row r="174" spans="1:27" ht="31.5">
      <c r="A174" s="37" t="s">
        <v>17</v>
      </c>
      <c r="B174" s="38" t="s">
        <v>125</v>
      </c>
      <c r="C174" s="39">
        <v>15</v>
      </c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29" t="s">
        <v>76</v>
      </c>
      <c r="O174" s="5"/>
      <c r="P174" s="5"/>
      <c r="Q174" s="5"/>
      <c r="R174" s="7"/>
      <c r="S174" s="7"/>
      <c r="T174" s="7"/>
      <c r="U174" s="7"/>
      <c r="V174" s="8"/>
      <c r="W174" s="5"/>
      <c r="X174" s="5"/>
      <c r="Y174" s="5"/>
      <c r="Z174" s="5"/>
      <c r="AA174" s="6"/>
    </row>
    <row r="175" spans="1:27" ht="31.5">
      <c r="A175" s="37" t="s">
        <v>19</v>
      </c>
      <c r="B175" s="38" t="s">
        <v>126</v>
      </c>
      <c r="C175" s="39">
        <v>10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29" t="s">
        <v>70</v>
      </c>
      <c r="O175" s="7"/>
      <c r="P175" s="7"/>
      <c r="Q175" s="7"/>
      <c r="R175" s="7"/>
      <c r="S175" s="7"/>
      <c r="T175" s="7"/>
      <c r="U175" s="7"/>
      <c r="V175" s="7"/>
      <c r="W175" s="7"/>
      <c r="X175" s="8"/>
      <c r="Y175" s="5"/>
      <c r="Z175" s="5"/>
      <c r="AA175" s="6"/>
    </row>
    <row r="176" spans="1:27" ht="31.5">
      <c r="A176" s="37" t="s">
        <v>20</v>
      </c>
      <c r="B176" s="38" t="s">
        <v>127</v>
      </c>
      <c r="C176" s="39">
        <v>15</v>
      </c>
      <c r="D176" s="39">
        <v>0.35</v>
      </c>
      <c r="E176" s="39">
        <v>0.24</v>
      </c>
      <c r="F176" s="39"/>
      <c r="G176" s="39"/>
      <c r="H176" s="39"/>
      <c r="I176" s="39"/>
      <c r="J176" s="39"/>
      <c r="K176" s="39"/>
      <c r="L176" s="39"/>
      <c r="M176" s="39"/>
      <c r="N176" s="29" t="s">
        <v>76</v>
      </c>
      <c r="O176" s="7"/>
      <c r="P176" s="7"/>
      <c r="Q176" s="7"/>
      <c r="R176" s="7"/>
      <c r="S176" s="7"/>
      <c r="T176" s="7"/>
      <c r="U176" s="7"/>
      <c r="V176" s="7"/>
      <c r="W176" s="7"/>
      <c r="X176" s="8"/>
      <c r="Y176" s="5"/>
      <c r="Z176" s="5"/>
      <c r="AA176" s="6"/>
    </row>
    <row r="177" spans="1:27" ht="31.5">
      <c r="A177" s="37" t="s">
        <v>22</v>
      </c>
      <c r="B177" s="27" t="s">
        <v>210</v>
      </c>
      <c r="C177" s="39">
        <v>57</v>
      </c>
      <c r="D177" s="39">
        <v>1.67</v>
      </c>
      <c r="E177" s="39">
        <v>0.95</v>
      </c>
      <c r="F177" s="39"/>
      <c r="G177" s="39"/>
      <c r="H177" s="39"/>
      <c r="I177" s="39"/>
      <c r="J177" s="39"/>
      <c r="K177" s="39"/>
      <c r="L177" s="39"/>
      <c r="M177" s="39"/>
      <c r="N177" s="29" t="s">
        <v>164</v>
      </c>
      <c r="O177" s="7"/>
      <c r="P177" s="7"/>
      <c r="Q177" s="7"/>
      <c r="R177" s="7"/>
      <c r="S177" s="7"/>
      <c r="T177" s="7"/>
      <c r="U177" s="7"/>
      <c r="V177" s="7"/>
      <c r="W177" s="7"/>
      <c r="X177" s="8"/>
      <c r="Y177" s="5"/>
      <c r="Z177" s="5"/>
      <c r="AA177" s="25"/>
    </row>
    <row r="178" spans="1:27" ht="31.5">
      <c r="A178" s="37" t="s">
        <v>24</v>
      </c>
      <c r="B178" s="27" t="s">
        <v>211</v>
      </c>
      <c r="C178" s="39">
        <v>28</v>
      </c>
      <c r="D178" s="39">
        <v>1.48</v>
      </c>
      <c r="E178" s="39">
        <v>0.6</v>
      </c>
      <c r="F178" s="39"/>
      <c r="G178" s="39"/>
      <c r="H178" s="39"/>
      <c r="I178" s="39"/>
      <c r="J178" s="39"/>
      <c r="K178" s="39"/>
      <c r="L178" s="39"/>
      <c r="M178" s="39"/>
      <c r="N178" s="29" t="s">
        <v>164</v>
      </c>
      <c r="O178" s="7"/>
      <c r="P178" s="7"/>
      <c r="Q178" s="7"/>
      <c r="R178" s="7"/>
      <c r="S178" s="7"/>
      <c r="T178" s="7"/>
      <c r="U178" s="7"/>
      <c r="V178" s="7"/>
      <c r="W178" s="7"/>
      <c r="X178" s="8"/>
      <c r="Y178" s="5"/>
      <c r="Z178" s="5"/>
      <c r="AA178" s="25"/>
    </row>
    <row r="179" spans="1:27" ht="18.75">
      <c r="A179" s="60" t="s">
        <v>37</v>
      </c>
      <c r="B179" s="60"/>
      <c r="C179" s="31">
        <f>SUM(C174:C178)</f>
        <v>125</v>
      </c>
      <c r="D179" s="31">
        <f t="shared" ref="D179:M179" si="14">SUM(D174:D178)</f>
        <v>3.5</v>
      </c>
      <c r="E179" s="31">
        <f t="shared" si="14"/>
        <v>1.79</v>
      </c>
      <c r="F179" s="31">
        <f t="shared" si="14"/>
        <v>0</v>
      </c>
      <c r="G179" s="31">
        <f t="shared" si="14"/>
        <v>0</v>
      </c>
      <c r="H179" s="31">
        <f t="shared" si="14"/>
        <v>0</v>
      </c>
      <c r="I179" s="31">
        <f t="shared" si="14"/>
        <v>0</v>
      </c>
      <c r="J179" s="31">
        <f t="shared" si="14"/>
        <v>0</v>
      </c>
      <c r="K179" s="31">
        <f t="shared" si="14"/>
        <v>0</v>
      </c>
      <c r="L179" s="31">
        <f t="shared" si="14"/>
        <v>0</v>
      </c>
      <c r="M179" s="31">
        <f t="shared" si="14"/>
        <v>0</v>
      </c>
      <c r="N179" s="32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6"/>
    </row>
    <row r="180" spans="1:27" ht="19.5" thickBot="1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6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6"/>
    </row>
    <row r="181" spans="1:27" ht="18.75" customHeight="1">
      <c r="A181" s="74" t="s">
        <v>0</v>
      </c>
      <c r="B181" s="70" t="s">
        <v>9</v>
      </c>
      <c r="C181" s="70" t="s">
        <v>10</v>
      </c>
      <c r="D181" s="70" t="s">
        <v>11</v>
      </c>
      <c r="E181" s="70"/>
      <c r="F181" s="70" t="s">
        <v>12</v>
      </c>
      <c r="G181" s="70" t="s">
        <v>13</v>
      </c>
      <c r="H181" s="70" t="s">
        <v>14</v>
      </c>
      <c r="I181" s="70" t="s">
        <v>15</v>
      </c>
      <c r="J181" s="76" t="s">
        <v>159</v>
      </c>
      <c r="K181" s="76" t="s">
        <v>160</v>
      </c>
      <c r="L181" s="76" t="s">
        <v>161</v>
      </c>
      <c r="M181" s="76" t="s">
        <v>162</v>
      </c>
      <c r="N181" s="70" t="s">
        <v>16</v>
      </c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2"/>
    </row>
    <row r="182" spans="1:27" ht="19.5" thickBot="1">
      <c r="A182" s="75"/>
      <c r="B182" s="70"/>
      <c r="C182" s="70"/>
      <c r="D182" s="70"/>
      <c r="E182" s="70"/>
      <c r="F182" s="70"/>
      <c r="G182" s="70"/>
      <c r="H182" s="70"/>
      <c r="I182" s="70"/>
      <c r="J182" s="77"/>
      <c r="K182" s="77"/>
      <c r="L182" s="77"/>
      <c r="M182" s="77"/>
      <c r="N182" s="70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72"/>
    </row>
    <row r="183" spans="1:27" ht="18.75">
      <c r="A183" s="30">
        <v>1</v>
      </c>
      <c r="B183" s="73" t="s">
        <v>256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4"/>
      <c r="P183" s="4"/>
      <c r="Q183" s="4"/>
      <c r="R183" s="4"/>
      <c r="S183" s="4"/>
      <c r="T183" s="5"/>
      <c r="U183" s="5"/>
      <c r="V183" s="5"/>
      <c r="W183" s="5"/>
      <c r="X183" s="5"/>
      <c r="Y183" s="5"/>
      <c r="Z183" s="5"/>
      <c r="AA183" s="6"/>
    </row>
    <row r="184" spans="1:27" ht="31.5">
      <c r="A184" s="37" t="s">
        <v>17</v>
      </c>
      <c r="B184" s="38" t="s">
        <v>128</v>
      </c>
      <c r="C184" s="39">
        <v>13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29" t="s">
        <v>70</v>
      </c>
      <c r="O184" s="5"/>
      <c r="P184" s="5"/>
      <c r="Q184" s="5"/>
      <c r="R184" s="5"/>
      <c r="S184" s="7"/>
      <c r="T184" s="7"/>
      <c r="U184" s="8"/>
      <c r="V184" s="7"/>
      <c r="W184" s="5"/>
      <c r="X184" s="5"/>
      <c r="Y184" s="5"/>
      <c r="Z184" s="5"/>
      <c r="AA184" s="6"/>
    </row>
    <row r="185" spans="1:27" ht="18.75">
      <c r="A185" s="37" t="s">
        <v>19</v>
      </c>
      <c r="B185" s="38" t="s">
        <v>129</v>
      </c>
      <c r="C185" s="39">
        <v>13</v>
      </c>
      <c r="D185" s="39"/>
      <c r="E185" s="39">
        <v>0.45</v>
      </c>
      <c r="F185" s="39">
        <v>3.4</v>
      </c>
      <c r="G185" s="47"/>
      <c r="H185" s="47"/>
      <c r="I185" s="47"/>
      <c r="J185" s="47"/>
      <c r="K185" s="47"/>
      <c r="L185" s="47"/>
      <c r="M185" s="47"/>
      <c r="N185" s="29" t="s">
        <v>21</v>
      </c>
      <c r="O185" s="5"/>
      <c r="P185" s="5"/>
      <c r="Q185" s="5"/>
      <c r="R185" s="7"/>
      <c r="S185" s="7"/>
      <c r="T185" s="5"/>
      <c r="U185" s="7"/>
      <c r="V185" s="8"/>
      <c r="W185" s="8"/>
      <c r="X185" s="8"/>
      <c r="Y185" s="5"/>
      <c r="Z185" s="5"/>
      <c r="AA185" s="6"/>
    </row>
    <row r="186" spans="1:27" ht="18.75">
      <c r="A186" s="37" t="s">
        <v>20</v>
      </c>
      <c r="B186" s="38" t="s">
        <v>130</v>
      </c>
      <c r="C186" s="39">
        <v>12</v>
      </c>
      <c r="D186" s="39">
        <v>0.75</v>
      </c>
      <c r="E186" s="39">
        <v>0.5</v>
      </c>
      <c r="F186" s="47"/>
      <c r="G186" s="47"/>
      <c r="H186" s="47"/>
      <c r="I186" s="47"/>
      <c r="J186" s="47"/>
      <c r="K186" s="47"/>
      <c r="L186" s="47"/>
      <c r="M186" s="47"/>
      <c r="N186" s="29" t="s">
        <v>23</v>
      </c>
      <c r="O186" s="6"/>
      <c r="P186" s="6"/>
      <c r="Q186" s="6"/>
      <c r="R186" s="7"/>
      <c r="S186" s="7"/>
      <c r="T186" s="7"/>
      <c r="U186" s="7"/>
      <c r="V186" s="7"/>
      <c r="W186" s="8"/>
      <c r="X186" s="8"/>
      <c r="Y186" s="5"/>
      <c r="Z186" s="5"/>
      <c r="AA186" s="6"/>
    </row>
    <row r="187" spans="1:27" ht="18.75">
      <c r="A187" s="37" t="s">
        <v>22</v>
      </c>
      <c r="B187" s="38" t="s">
        <v>131</v>
      </c>
      <c r="C187" s="39">
        <v>10</v>
      </c>
      <c r="D187" s="39">
        <v>0.5</v>
      </c>
      <c r="E187" s="39">
        <v>0.2</v>
      </c>
      <c r="F187" s="47"/>
      <c r="G187" s="47"/>
      <c r="H187" s="47"/>
      <c r="I187" s="47"/>
      <c r="J187" s="47"/>
      <c r="K187" s="47"/>
      <c r="L187" s="47"/>
      <c r="M187" s="47"/>
      <c r="N187" s="29" t="s">
        <v>30</v>
      </c>
      <c r="O187" s="6"/>
      <c r="P187" s="6"/>
      <c r="Q187" s="7"/>
      <c r="R187" s="6"/>
      <c r="S187" s="7"/>
      <c r="T187" s="7"/>
      <c r="U187" s="7"/>
      <c r="V187" s="7"/>
      <c r="W187" s="8"/>
      <c r="X187" s="8"/>
      <c r="Y187" s="5"/>
      <c r="Z187" s="5"/>
      <c r="AA187" s="6"/>
    </row>
    <row r="188" spans="1:27" ht="18.75">
      <c r="A188" s="37" t="s">
        <v>24</v>
      </c>
      <c r="B188" s="27" t="s">
        <v>212</v>
      </c>
      <c r="C188" s="39">
        <v>10</v>
      </c>
      <c r="D188" s="39">
        <v>0.85</v>
      </c>
      <c r="E188" s="39">
        <v>0.45</v>
      </c>
      <c r="F188" s="47"/>
      <c r="G188" s="47"/>
      <c r="H188" s="47"/>
      <c r="I188" s="47"/>
      <c r="J188" s="47"/>
      <c r="K188" s="47"/>
      <c r="L188" s="47"/>
      <c r="M188" s="47"/>
      <c r="N188" s="29" t="s">
        <v>100</v>
      </c>
      <c r="O188" s="25"/>
      <c r="P188" s="25"/>
      <c r="Q188" s="7"/>
      <c r="R188" s="25"/>
      <c r="S188" s="7"/>
      <c r="T188" s="7"/>
      <c r="U188" s="7"/>
      <c r="V188" s="7"/>
      <c r="W188" s="8"/>
      <c r="X188" s="8"/>
      <c r="Y188" s="5"/>
      <c r="Z188" s="5"/>
      <c r="AA188" s="25"/>
    </row>
    <row r="189" spans="1:27" ht="18.75">
      <c r="A189" s="37" t="s">
        <v>25</v>
      </c>
      <c r="B189" s="27" t="s">
        <v>213</v>
      </c>
      <c r="C189" s="39"/>
      <c r="D189" s="39"/>
      <c r="E189" s="39"/>
      <c r="F189" s="47"/>
      <c r="G189" s="47"/>
      <c r="H189" s="47"/>
      <c r="I189" s="47"/>
      <c r="J189" s="47"/>
      <c r="K189" s="47"/>
      <c r="L189" s="39">
        <v>1</v>
      </c>
      <c r="M189" s="47"/>
      <c r="N189" s="29" t="s">
        <v>164</v>
      </c>
      <c r="O189" s="25"/>
      <c r="P189" s="25"/>
      <c r="Q189" s="7"/>
      <c r="R189" s="25"/>
      <c r="S189" s="7"/>
      <c r="T189" s="7"/>
      <c r="U189" s="7"/>
      <c r="V189" s="7"/>
      <c r="W189" s="8"/>
      <c r="X189" s="8"/>
      <c r="Y189" s="5"/>
      <c r="Z189" s="5"/>
      <c r="AA189" s="25"/>
    </row>
    <row r="190" spans="1:27" ht="18.75">
      <c r="A190" s="60" t="s">
        <v>255</v>
      </c>
      <c r="B190" s="60"/>
      <c r="C190" s="31">
        <f>SUM(C184:C189)</f>
        <v>58</v>
      </c>
      <c r="D190" s="31">
        <f t="shared" ref="D190:M190" si="15">SUM(D184:D189)</f>
        <v>2.1</v>
      </c>
      <c r="E190" s="31">
        <f t="shared" si="15"/>
        <v>1.5999999999999999</v>
      </c>
      <c r="F190" s="31">
        <f t="shared" si="15"/>
        <v>3.4</v>
      </c>
      <c r="G190" s="31">
        <f t="shared" si="15"/>
        <v>0</v>
      </c>
      <c r="H190" s="31">
        <f t="shared" si="15"/>
        <v>0</v>
      </c>
      <c r="I190" s="31">
        <f t="shared" si="15"/>
        <v>0</v>
      </c>
      <c r="J190" s="31">
        <f t="shared" si="15"/>
        <v>0</v>
      </c>
      <c r="K190" s="31">
        <f t="shared" si="15"/>
        <v>0</v>
      </c>
      <c r="L190" s="31">
        <f t="shared" si="15"/>
        <v>1</v>
      </c>
      <c r="M190" s="31">
        <f t="shared" si="15"/>
        <v>0</v>
      </c>
      <c r="N190" s="32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6"/>
    </row>
    <row r="191" spans="1:27" ht="18.75" customHeight="1" thickBot="1">
      <c r="A191" s="3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6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6"/>
    </row>
    <row r="192" spans="1:27" ht="18.75" customHeight="1">
      <c r="A192" s="74" t="s">
        <v>0</v>
      </c>
      <c r="B192" s="70" t="s">
        <v>9</v>
      </c>
      <c r="C192" s="70" t="s">
        <v>10</v>
      </c>
      <c r="D192" s="70" t="s">
        <v>11</v>
      </c>
      <c r="E192" s="70"/>
      <c r="F192" s="70" t="s">
        <v>12</v>
      </c>
      <c r="G192" s="70" t="s">
        <v>13</v>
      </c>
      <c r="H192" s="70" t="s">
        <v>14</v>
      </c>
      <c r="I192" s="70" t="s">
        <v>15</v>
      </c>
      <c r="J192" s="76" t="s">
        <v>159</v>
      </c>
      <c r="K192" s="76" t="s">
        <v>160</v>
      </c>
      <c r="L192" s="76" t="s">
        <v>161</v>
      </c>
      <c r="M192" s="76" t="s">
        <v>162</v>
      </c>
      <c r="N192" s="70" t="s">
        <v>16</v>
      </c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2"/>
    </row>
    <row r="193" spans="1:27" ht="19.5" thickBot="1">
      <c r="A193" s="75"/>
      <c r="B193" s="70"/>
      <c r="C193" s="70"/>
      <c r="D193" s="70"/>
      <c r="E193" s="70"/>
      <c r="F193" s="70"/>
      <c r="G193" s="70"/>
      <c r="H193" s="70"/>
      <c r="I193" s="70"/>
      <c r="J193" s="77"/>
      <c r="K193" s="77"/>
      <c r="L193" s="77"/>
      <c r="M193" s="77"/>
      <c r="N193" s="70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72"/>
    </row>
    <row r="194" spans="1:27" ht="18.75">
      <c r="A194" s="30">
        <v>1</v>
      </c>
      <c r="B194" s="73" t="s">
        <v>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4"/>
      <c r="P194" s="4"/>
      <c r="Q194" s="4"/>
      <c r="R194" s="4"/>
      <c r="S194" s="4"/>
      <c r="T194" s="5"/>
      <c r="U194" s="5"/>
      <c r="V194" s="5"/>
      <c r="W194" s="5"/>
      <c r="X194" s="5"/>
      <c r="Y194" s="5"/>
      <c r="Z194" s="5"/>
      <c r="AA194" s="6"/>
    </row>
    <row r="195" spans="1:27" ht="31.5">
      <c r="A195" s="37" t="s">
        <v>17</v>
      </c>
      <c r="B195" s="38" t="s">
        <v>132</v>
      </c>
      <c r="C195" s="39">
        <v>11</v>
      </c>
      <c r="D195" s="39">
        <v>0.3</v>
      </c>
      <c r="E195" s="39">
        <v>0.55000000000000004</v>
      </c>
      <c r="F195" s="39"/>
      <c r="G195" s="39"/>
      <c r="H195" s="39"/>
      <c r="I195" s="39"/>
      <c r="J195" s="39"/>
      <c r="K195" s="39"/>
      <c r="L195" s="39"/>
      <c r="M195" s="39"/>
      <c r="N195" s="29" t="s">
        <v>21</v>
      </c>
      <c r="O195" s="5"/>
      <c r="P195" s="5"/>
      <c r="Q195" s="5"/>
      <c r="R195" s="14"/>
      <c r="S195" s="14"/>
      <c r="T195" s="14"/>
      <c r="U195" s="14"/>
      <c r="V195" s="19"/>
      <c r="W195" s="5"/>
      <c r="X195" s="5"/>
      <c r="Y195" s="5"/>
      <c r="Z195" s="5"/>
      <c r="AA195" s="6"/>
    </row>
    <row r="196" spans="1:27" ht="31.5">
      <c r="A196" s="37" t="s">
        <v>19</v>
      </c>
      <c r="B196" s="38" t="s">
        <v>133</v>
      </c>
      <c r="C196" s="39">
        <v>20</v>
      </c>
      <c r="D196" s="39">
        <v>0.5</v>
      </c>
      <c r="E196" s="39">
        <v>1.17</v>
      </c>
      <c r="F196" s="39"/>
      <c r="G196" s="39"/>
      <c r="H196" s="39"/>
      <c r="I196" s="39"/>
      <c r="J196" s="39"/>
      <c r="K196" s="39"/>
      <c r="L196" s="39"/>
      <c r="M196" s="39"/>
      <c r="N196" s="29" t="s">
        <v>70</v>
      </c>
      <c r="O196" s="6"/>
      <c r="P196" s="6"/>
      <c r="Q196" s="14"/>
      <c r="R196" s="14"/>
      <c r="S196" s="5"/>
      <c r="T196" s="14"/>
      <c r="U196" s="14"/>
      <c r="V196" s="19"/>
      <c r="W196" s="8"/>
      <c r="X196" s="8"/>
      <c r="Y196" s="5"/>
      <c r="Z196" s="5"/>
      <c r="AA196" s="6"/>
    </row>
    <row r="197" spans="1:27" ht="31.5">
      <c r="A197" s="37" t="s">
        <v>20</v>
      </c>
      <c r="B197" s="38" t="s">
        <v>134</v>
      </c>
      <c r="C197" s="39">
        <v>19</v>
      </c>
      <c r="D197" s="39">
        <v>0.9</v>
      </c>
      <c r="E197" s="39">
        <v>0.96</v>
      </c>
      <c r="F197" s="39"/>
      <c r="G197" s="39"/>
      <c r="H197" s="39"/>
      <c r="I197" s="39"/>
      <c r="J197" s="39"/>
      <c r="K197" s="39"/>
      <c r="L197" s="39"/>
      <c r="M197" s="39"/>
      <c r="N197" s="29" t="s">
        <v>76</v>
      </c>
      <c r="O197" s="6"/>
      <c r="P197" s="6"/>
      <c r="Q197" s="5"/>
      <c r="R197" s="14"/>
      <c r="S197" s="5"/>
      <c r="T197" s="14"/>
      <c r="U197" s="14"/>
      <c r="V197" s="14"/>
      <c r="W197" s="7"/>
      <c r="X197" s="6"/>
      <c r="Y197" s="5"/>
      <c r="Z197" s="5"/>
      <c r="AA197" s="6"/>
    </row>
    <row r="198" spans="1:27" ht="31.5">
      <c r="A198" s="37" t="s">
        <v>22</v>
      </c>
      <c r="B198" s="27" t="s">
        <v>214</v>
      </c>
      <c r="C198" s="39">
        <v>6</v>
      </c>
      <c r="D198" s="39">
        <v>0.18</v>
      </c>
      <c r="E198" s="39"/>
      <c r="F198" s="39"/>
      <c r="G198" s="39">
        <v>0.04</v>
      </c>
      <c r="H198" s="39"/>
      <c r="I198" s="39"/>
      <c r="J198" s="39"/>
      <c r="K198" s="39"/>
      <c r="L198" s="39"/>
      <c r="M198" s="39"/>
      <c r="N198" s="54" t="s">
        <v>164</v>
      </c>
      <c r="O198" s="25"/>
      <c r="P198" s="25"/>
      <c r="Q198" s="5"/>
      <c r="R198" s="14"/>
      <c r="S198" s="5"/>
      <c r="T198" s="14"/>
      <c r="U198" s="14"/>
      <c r="V198" s="14"/>
      <c r="W198" s="7"/>
      <c r="X198" s="25"/>
      <c r="Y198" s="5"/>
      <c r="Z198" s="5"/>
      <c r="AA198" s="25"/>
    </row>
    <row r="199" spans="1:27" ht="31.5">
      <c r="A199" s="37" t="s">
        <v>24</v>
      </c>
      <c r="B199" s="27" t="s">
        <v>215</v>
      </c>
      <c r="C199" s="39">
        <v>15</v>
      </c>
      <c r="D199" s="39">
        <v>0.3</v>
      </c>
      <c r="E199" s="39"/>
      <c r="F199" s="39"/>
      <c r="G199" s="39">
        <v>0.03</v>
      </c>
      <c r="H199" s="39"/>
      <c r="I199" s="39"/>
      <c r="J199" s="39"/>
      <c r="K199" s="39"/>
      <c r="L199" s="39"/>
      <c r="M199" s="39"/>
      <c r="N199" s="54" t="s">
        <v>164</v>
      </c>
      <c r="O199" s="25"/>
      <c r="P199" s="25"/>
      <c r="Q199" s="5"/>
      <c r="R199" s="14"/>
      <c r="S199" s="5"/>
      <c r="T199" s="14"/>
      <c r="U199" s="14"/>
      <c r="V199" s="14"/>
      <c r="W199" s="7"/>
      <c r="X199" s="25"/>
      <c r="Y199" s="5"/>
      <c r="Z199" s="5"/>
      <c r="AA199" s="25"/>
    </row>
    <row r="200" spans="1:27" ht="31.5">
      <c r="A200" s="37" t="s">
        <v>25</v>
      </c>
      <c r="B200" s="27" t="s">
        <v>216</v>
      </c>
      <c r="C200" s="39">
        <v>30</v>
      </c>
      <c r="D200" s="39">
        <v>1.1499999999999999</v>
      </c>
      <c r="E200" s="39">
        <v>0.9</v>
      </c>
      <c r="F200" s="39"/>
      <c r="G200" s="39"/>
      <c r="H200" s="39"/>
      <c r="I200" s="39"/>
      <c r="J200" s="39"/>
      <c r="K200" s="39"/>
      <c r="L200" s="39"/>
      <c r="M200" s="39"/>
      <c r="N200" s="54" t="s">
        <v>164</v>
      </c>
      <c r="O200" s="25"/>
      <c r="P200" s="25"/>
      <c r="Q200" s="5"/>
      <c r="R200" s="14"/>
      <c r="S200" s="5"/>
      <c r="T200" s="14"/>
      <c r="U200" s="14"/>
      <c r="V200" s="14"/>
      <c r="W200" s="7"/>
      <c r="X200" s="25"/>
      <c r="Y200" s="5"/>
      <c r="Z200" s="5"/>
      <c r="AA200" s="25"/>
    </row>
    <row r="201" spans="1:27" ht="19.5" customHeight="1">
      <c r="A201" s="60" t="s">
        <v>38</v>
      </c>
      <c r="B201" s="60"/>
      <c r="C201" s="31">
        <f>SUM(C195:C200)</f>
        <v>101</v>
      </c>
      <c r="D201" s="56">
        <f t="shared" ref="D201:M201" si="16">SUM(D195:D200)</f>
        <v>3.33</v>
      </c>
      <c r="E201" s="56">
        <f t="shared" si="16"/>
        <v>3.5799999999999996</v>
      </c>
      <c r="F201" s="56">
        <f t="shared" si="16"/>
        <v>0</v>
      </c>
      <c r="G201" s="56">
        <f t="shared" si="16"/>
        <v>7.0000000000000007E-2</v>
      </c>
      <c r="H201" s="56">
        <f t="shared" si="16"/>
        <v>0</v>
      </c>
      <c r="I201" s="56">
        <f t="shared" si="16"/>
        <v>0</v>
      </c>
      <c r="J201" s="56">
        <f t="shared" si="16"/>
        <v>0</v>
      </c>
      <c r="K201" s="56">
        <f t="shared" si="16"/>
        <v>0</v>
      </c>
      <c r="L201" s="56">
        <f t="shared" si="16"/>
        <v>0</v>
      </c>
      <c r="M201" s="56">
        <f t="shared" si="16"/>
        <v>0</v>
      </c>
      <c r="N201" s="32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6"/>
    </row>
    <row r="202" spans="1:27" ht="19.5" thickBot="1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6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6"/>
    </row>
    <row r="203" spans="1:27" ht="18.75" customHeight="1">
      <c r="A203" s="74" t="s">
        <v>0</v>
      </c>
      <c r="B203" s="70" t="s">
        <v>9</v>
      </c>
      <c r="C203" s="70" t="s">
        <v>10</v>
      </c>
      <c r="D203" s="70" t="s">
        <v>11</v>
      </c>
      <c r="E203" s="70"/>
      <c r="F203" s="70" t="s">
        <v>12</v>
      </c>
      <c r="G203" s="70" t="s">
        <v>13</v>
      </c>
      <c r="H203" s="70" t="s">
        <v>14</v>
      </c>
      <c r="I203" s="70" t="s">
        <v>15</v>
      </c>
      <c r="J203" s="76" t="s">
        <v>159</v>
      </c>
      <c r="K203" s="76" t="s">
        <v>160</v>
      </c>
      <c r="L203" s="76" t="s">
        <v>161</v>
      </c>
      <c r="M203" s="76" t="s">
        <v>162</v>
      </c>
      <c r="N203" s="70" t="s">
        <v>16</v>
      </c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2"/>
    </row>
    <row r="204" spans="1:27" ht="19.5" thickBot="1">
      <c r="A204" s="75"/>
      <c r="B204" s="70"/>
      <c r="C204" s="70"/>
      <c r="D204" s="70"/>
      <c r="E204" s="70"/>
      <c r="F204" s="70"/>
      <c r="G204" s="70"/>
      <c r="H204" s="70"/>
      <c r="I204" s="70"/>
      <c r="J204" s="77"/>
      <c r="K204" s="77"/>
      <c r="L204" s="77"/>
      <c r="M204" s="77"/>
      <c r="N204" s="70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72"/>
    </row>
    <row r="205" spans="1:27" ht="18.75">
      <c r="A205" s="30">
        <v>1</v>
      </c>
      <c r="B205" s="73" t="s">
        <v>254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12"/>
      <c r="P205" s="12"/>
      <c r="Q205" s="12"/>
      <c r="R205" s="12"/>
      <c r="S205" s="12"/>
      <c r="T205" s="5"/>
      <c r="U205" s="5"/>
      <c r="V205" s="5"/>
      <c r="W205" s="5"/>
      <c r="X205" s="5"/>
      <c r="Y205" s="5"/>
      <c r="Z205" s="5"/>
      <c r="AA205" s="6"/>
    </row>
    <row r="206" spans="1:27" ht="18.75">
      <c r="A206" s="37" t="s">
        <v>17</v>
      </c>
      <c r="B206" s="38" t="s">
        <v>135</v>
      </c>
      <c r="C206" s="39">
        <v>3</v>
      </c>
      <c r="D206" s="39">
        <v>0.5</v>
      </c>
      <c r="E206" s="39">
        <v>1.34</v>
      </c>
      <c r="F206" s="39">
        <v>5.25</v>
      </c>
      <c r="G206" s="47"/>
      <c r="H206" s="47"/>
      <c r="I206" s="47"/>
      <c r="J206" s="47"/>
      <c r="K206" s="47"/>
      <c r="L206" s="47"/>
      <c r="M206" s="47"/>
      <c r="N206" s="29" t="s">
        <v>76</v>
      </c>
      <c r="O206" s="5"/>
      <c r="P206" s="5"/>
      <c r="Q206" s="5"/>
      <c r="R206" s="5"/>
      <c r="S206" s="7"/>
      <c r="T206" s="7"/>
      <c r="U206" s="7"/>
      <c r="V206" s="8"/>
      <c r="W206" s="5"/>
      <c r="X206" s="5"/>
      <c r="Y206" s="5"/>
      <c r="Z206" s="5"/>
      <c r="AA206" s="6"/>
    </row>
    <row r="207" spans="1:27" ht="18.75">
      <c r="A207" s="37" t="s">
        <v>19</v>
      </c>
      <c r="B207" s="38" t="s">
        <v>136</v>
      </c>
      <c r="C207" s="39">
        <v>15</v>
      </c>
      <c r="D207" s="39"/>
      <c r="E207" s="39"/>
      <c r="F207" s="39">
        <v>1.4</v>
      </c>
      <c r="G207" s="39"/>
      <c r="H207" s="39"/>
      <c r="I207" s="39"/>
      <c r="J207" s="39"/>
      <c r="K207" s="39"/>
      <c r="L207" s="39"/>
      <c r="M207" s="39"/>
      <c r="N207" s="29" t="s">
        <v>18</v>
      </c>
      <c r="O207" s="7"/>
      <c r="P207" s="7"/>
      <c r="Q207" s="7"/>
      <c r="R207" s="7"/>
      <c r="S207" s="7"/>
      <c r="T207" s="7"/>
      <c r="U207" s="7"/>
      <c r="V207" s="7"/>
      <c r="W207" s="7"/>
      <c r="X207" s="8"/>
      <c r="Y207" s="5"/>
      <c r="Z207" s="5"/>
      <c r="AA207" s="6"/>
    </row>
    <row r="208" spans="1:27" ht="18.75">
      <c r="A208" s="60" t="s">
        <v>253</v>
      </c>
      <c r="B208" s="60"/>
      <c r="C208" s="31">
        <f t="shared" ref="C208:M208" si="17">SUM(C206:C207)</f>
        <v>18</v>
      </c>
      <c r="D208" s="31">
        <f t="shared" si="17"/>
        <v>0.5</v>
      </c>
      <c r="E208" s="31">
        <f t="shared" si="17"/>
        <v>1.34</v>
      </c>
      <c r="F208" s="31">
        <f t="shared" si="17"/>
        <v>6.65</v>
      </c>
      <c r="G208" s="31">
        <f t="shared" si="17"/>
        <v>0</v>
      </c>
      <c r="H208" s="31">
        <f t="shared" si="17"/>
        <v>0</v>
      </c>
      <c r="I208" s="31">
        <f t="shared" si="17"/>
        <v>0</v>
      </c>
      <c r="J208" s="56">
        <f t="shared" si="17"/>
        <v>0</v>
      </c>
      <c r="K208" s="56">
        <f t="shared" si="17"/>
        <v>0</v>
      </c>
      <c r="L208" s="56">
        <f t="shared" si="17"/>
        <v>0</v>
      </c>
      <c r="M208" s="56">
        <f t="shared" si="17"/>
        <v>0</v>
      </c>
      <c r="N208" s="32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6"/>
    </row>
    <row r="209" spans="1:27" ht="19.5" customHeight="1" thickBot="1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6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6"/>
    </row>
    <row r="210" spans="1:27" ht="18.75" customHeight="1">
      <c r="A210" s="78" t="s">
        <v>0</v>
      </c>
      <c r="B210" s="70" t="s">
        <v>9</v>
      </c>
      <c r="C210" s="70" t="s">
        <v>10</v>
      </c>
      <c r="D210" s="70" t="s">
        <v>11</v>
      </c>
      <c r="E210" s="70"/>
      <c r="F210" s="70" t="s">
        <v>12</v>
      </c>
      <c r="G210" s="70" t="s">
        <v>13</v>
      </c>
      <c r="H210" s="70" t="s">
        <v>14</v>
      </c>
      <c r="I210" s="70" t="s">
        <v>15</v>
      </c>
      <c r="J210" s="76" t="s">
        <v>159</v>
      </c>
      <c r="K210" s="76" t="s">
        <v>160</v>
      </c>
      <c r="L210" s="76" t="s">
        <v>161</v>
      </c>
      <c r="M210" s="76" t="s">
        <v>162</v>
      </c>
      <c r="N210" s="70" t="s">
        <v>16</v>
      </c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2"/>
    </row>
    <row r="211" spans="1:27" ht="19.5" thickBot="1">
      <c r="A211" s="79"/>
      <c r="B211" s="70"/>
      <c r="C211" s="70"/>
      <c r="D211" s="70"/>
      <c r="E211" s="70"/>
      <c r="F211" s="70"/>
      <c r="G211" s="70"/>
      <c r="H211" s="70"/>
      <c r="I211" s="70"/>
      <c r="J211" s="77"/>
      <c r="K211" s="77"/>
      <c r="L211" s="77"/>
      <c r="M211" s="77"/>
      <c r="N211" s="70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72"/>
    </row>
    <row r="212" spans="1:27" ht="18.75">
      <c r="A212" s="30">
        <v>1</v>
      </c>
      <c r="B212" s="73" t="s">
        <v>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12"/>
      <c r="P212" s="12"/>
      <c r="Q212" s="12"/>
      <c r="R212" s="12"/>
      <c r="S212" s="12"/>
      <c r="T212" s="5"/>
      <c r="U212" s="5"/>
      <c r="V212" s="5"/>
      <c r="W212" s="5"/>
      <c r="X212" s="5"/>
      <c r="Y212" s="5"/>
      <c r="Z212" s="5"/>
      <c r="AA212" s="6"/>
    </row>
    <row r="213" spans="1:27" ht="18.75">
      <c r="A213" s="37" t="s">
        <v>17</v>
      </c>
      <c r="B213" s="38" t="s">
        <v>137</v>
      </c>
      <c r="C213" s="39">
        <v>14</v>
      </c>
      <c r="D213" s="39">
        <v>0.40500000000000003</v>
      </c>
      <c r="E213" s="39">
        <v>0.14000000000000001</v>
      </c>
      <c r="F213" s="39"/>
      <c r="G213" s="39"/>
      <c r="H213" s="39"/>
      <c r="I213" s="39"/>
      <c r="J213" s="39"/>
      <c r="K213" s="39"/>
      <c r="L213" s="39"/>
      <c r="M213" s="39"/>
      <c r="N213" s="29" t="s">
        <v>30</v>
      </c>
      <c r="O213" s="5"/>
      <c r="P213" s="5"/>
      <c r="Q213" s="5"/>
      <c r="R213" s="7"/>
      <c r="S213" s="13"/>
      <c r="T213" s="5"/>
      <c r="U213" s="7"/>
      <c r="V213" s="7"/>
      <c r="W213" s="8"/>
      <c r="X213" s="8"/>
      <c r="Y213" s="5"/>
      <c r="Z213" s="5"/>
      <c r="AA213" s="6"/>
    </row>
    <row r="214" spans="1:27" ht="31.5">
      <c r="A214" s="37" t="s">
        <v>19</v>
      </c>
      <c r="B214" s="38" t="s">
        <v>138</v>
      </c>
      <c r="C214" s="46">
        <v>7</v>
      </c>
      <c r="D214" s="46">
        <v>0.3</v>
      </c>
      <c r="E214" s="46">
        <v>0.1</v>
      </c>
      <c r="F214" s="46"/>
      <c r="G214" s="46"/>
      <c r="H214" s="46"/>
      <c r="I214" s="46"/>
      <c r="J214" s="46"/>
      <c r="K214" s="46"/>
      <c r="L214" s="46"/>
      <c r="M214" s="46"/>
      <c r="N214" s="29" t="s">
        <v>76</v>
      </c>
      <c r="O214" s="6"/>
      <c r="P214" s="6"/>
      <c r="Q214" s="6"/>
      <c r="R214" s="13"/>
      <c r="S214" s="7"/>
      <c r="T214" s="7"/>
      <c r="U214" s="13"/>
      <c r="V214" s="13"/>
      <c r="W214" s="8"/>
      <c r="X214" s="8"/>
      <c r="Y214" s="5"/>
      <c r="Z214" s="5"/>
      <c r="AA214" s="6"/>
    </row>
    <row r="215" spans="1:27" ht="22.5" customHeight="1">
      <c r="A215" s="37" t="s">
        <v>20</v>
      </c>
      <c r="B215" s="38" t="s">
        <v>139</v>
      </c>
      <c r="C215" s="39">
        <v>23</v>
      </c>
      <c r="D215" s="39">
        <v>0.72</v>
      </c>
      <c r="E215" s="39">
        <v>0.18</v>
      </c>
      <c r="F215" s="39"/>
      <c r="G215" s="39"/>
      <c r="H215" s="39"/>
      <c r="I215" s="39"/>
      <c r="J215" s="39"/>
      <c r="K215" s="39"/>
      <c r="L215" s="39"/>
      <c r="M215" s="39"/>
      <c r="N215" s="29" t="s">
        <v>70</v>
      </c>
      <c r="O215" s="6"/>
      <c r="P215" s="6"/>
      <c r="Q215" s="6"/>
      <c r="R215" s="7"/>
      <c r="S215" s="7"/>
      <c r="T215" s="7"/>
      <c r="U215" s="7"/>
      <c r="V215" s="7"/>
      <c r="W215" s="8"/>
      <c r="X215" s="8"/>
      <c r="Y215" s="5"/>
      <c r="Z215" s="5"/>
      <c r="AA215" s="6"/>
    </row>
    <row r="216" spans="1:27" ht="19.5" customHeight="1">
      <c r="A216" s="37" t="s">
        <v>22</v>
      </c>
      <c r="B216" s="38" t="s">
        <v>140</v>
      </c>
      <c r="C216" s="39">
        <v>10</v>
      </c>
      <c r="D216" s="39">
        <v>0.35499999999999998</v>
      </c>
      <c r="E216" s="39">
        <v>5.1999999999999998E-2</v>
      </c>
      <c r="F216" s="39"/>
      <c r="G216" s="39"/>
      <c r="H216" s="39"/>
      <c r="I216" s="39"/>
      <c r="J216" s="39"/>
      <c r="K216" s="39"/>
      <c r="L216" s="39"/>
      <c r="M216" s="39"/>
      <c r="N216" s="29" t="s">
        <v>29</v>
      </c>
      <c r="O216" s="6"/>
      <c r="P216" s="6"/>
      <c r="Q216" s="6"/>
      <c r="R216" s="6"/>
      <c r="S216" s="7"/>
      <c r="T216" s="6"/>
      <c r="U216" s="9"/>
      <c r="V216" s="7"/>
      <c r="W216" s="8"/>
      <c r="X216" s="8"/>
      <c r="Y216" s="5"/>
      <c r="Z216" s="5"/>
      <c r="AA216" s="6"/>
    </row>
    <row r="217" spans="1:27" ht="19.5" customHeight="1">
      <c r="A217" s="37" t="s">
        <v>24</v>
      </c>
      <c r="B217" s="27" t="s">
        <v>217</v>
      </c>
      <c r="C217" s="39">
        <v>28</v>
      </c>
      <c r="D217" s="39">
        <v>1.1399999999999999</v>
      </c>
      <c r="E217" s="39">
        <v>0.78</v>
      </c>
      <c r="F217" s="39"/>
      <c r="G217" s="39"/>
      <c r="H217" s="39"/>
      <c r="I217" s="39"/>
      <c r="J217" s="39"/>
      <c r="K217" s="39"/>
      <c r="L217" s="39"/>
      <c r="M217" s="39"/>
      <c r="N217" s="54" t="s">
        <v>164</v>
      </c>
      <c r="O217" s="55"/>
      <c r="P217" s="55"/>
      <c r="Q217" s="55"/>
      <c r="R217" s="55"/>
      <c r="S217" s="7"/>
      <c r="T217" s="55"/>
      <c r="U217" s="9"/>
      <c r="V217" s="7"/>
      <c r="W217" s="8"/>
      <c r="X217" s="8"/>
      <c r="Y217" s="5"/>
      <c r="Z217" s="5"/>
      <c r="AA217" s="55"/>
    </row>
    <row r="218" spans="1:27" ht="19.5" customHeight="1">
      <c r="A218" s="37" t="s">
        <v>25</v>
      </c>
      <c r="B218" s="57" t="s">
        <v>218</v>
      </c>
      <c r="C218" s="39"/>
      <c r="D218" s="39"/>
      <c r="E218" s="39"/>
      <c r="F218" s="39"/>
      <c r="G218" s="39"/>
      <c r="H218" s="39">
        <v>5</v>
      </c>
      <c r="I218" s="39"/>
      <c r="J218" s="39"/>
      <c r="K218" s="39"/>
      <c r="L218" s="39"/>
      <c r="M218" s="39"/>
      <c r="N218" s="54" t="s">
        <v>100</v>
      </c>
      <c r="O218" s="55"/>
      <c r="P218" s="55"/>
      <c r="Q218" s="55"/>
      <c r="R218" s="55"/>
      <c r="S218" s="7"/>
      <c r="T218" s="55"/>
      <c r="U218" s="9"/>
      <c r="V218" s="7"/>
      <c r="W218" s="8"/>
      <c r="X218" s="8"/>
      <c r="Y218" s="5"/>
      <c r="Z218" s="5"/>
      <c r="AA218" s="55"/>
    </row>
    <row r="219" spans="1:27" ht="19.5" customHeight="1">
      <c r="A219" s="37" t="s">
        <v>26</v>
      </c>
      <c r="B219" s="57" t="s">
        <v>219</v>
      </c>
      <c r="C219" s="39"/>
      <c r="D219" s="39"/>
      <c r="E219" s="39"/>
      <c r="F219" s="39"/>
      <c r="G219" s="39"/>
      <c r="H219" s="39"/>
      <c r="I219" s="39">
        <v>13</v>
      </c>
      <c r="J219" s="39"/>
      <c r="K219" s="39"/>
      <c r="L219" s="39"/>
      <c r="M219" s="39"/>
      <c r="N219" s="54" t="s">
        <v>100</v>
      </c>
      <c r="O219" s="55"/>
      <c r="P219" s="55"/>
      <c r="Q219" s="55"/>
      <c r="R219" s="55"/>
      <c r="S219" s="7"/>
      <c r="T219" s="55"/>
      <c r="U219" s="9"/>
      <c r="V219" s="7"/>
      <c r="W219" s="8"/>
      <c r="X219" s="8"/>
      <c r="Y219" s="5"/>
      <c r="Z219" s="5"/>
      <c r="AA219" s="55"/>
    </row>
    <row r="220" spans="1:27" ht="19.5" customHeight="1">
      <c r="A220" s="37" t="s">
        <v>40</v>
      </c>
      <c r="B220" s="57" t="s">
        <v>220</v>
      </c>
      <c r="C220" s="39"/>
      <c r="D220" s="39"/>
      <c r="E220" s="39"/>
      <c r="F220" s="39"/>
      <c r="G220" s="39"/>
      <c r="H220" s="39">
        <v>5</v>
      </c>
      <c r="I220" s="39"/>
      <c r="J220" s="39"/>
      <c r="K220" s="39"/>
      <c r="L220" s="39"/>
      <c r="M220" s="39"/>
      <c r="N220" s="54" t="s">
        <v>164</v>
      </c>
      <c r="O220" s="55"/>
      <c r="P220" s="55"/>
      <c r="Q220" s="55"/>
      <c r="R220" s="55"/>
      <c r="S220" s="7"/>
      <c r="T220" s="55"/>
      <c r="U220" s="9"/>
      <c r="V220" s="7"/>
      <c r="W220" s="8"/>
      <c r="X220" s="8"/>
      <c r="Y220" s="5"/>
      <c r="Z220" s="5"/>
      <c r="AA220" s="55"/>
    </row>
    <row r="221" spans="1:27" ht="19.5" customHeight="1">
      <c r="A221" s="37" t="s">
        <v>43</v>
      </c>
      <c r="B221" s="57" t="s">
        <v>221</v>
      </c>
      <c r="C221" s="39"/>
      <c r="D221" s="39"/>
      <c r="E221" s="39"/>
      <c r="F221" s="39"/>
      <c r="G221" s="39"/>
      <c r="H221" s="39"/>
      <c r="I221" s="39"/>
      <c r="J221" s="39">
        <v>1</v>
      </c>
      <c r="K221" s="39"/>
      <c r="L221" s="39"/>
      <c r="M221" s="39"/>
      <c r="N221" s="54" t="s">
        <v>164</v>
      </c>
      <c r="O221" s="55"/>
      <c r="P221" s="55"/>
      <c r="Q221" s="55"/>
      <c r="R221" s="55"/>
      <c r="S221" s="7"/>
      <c r="T221" s="55"/>
      <c r="U221" s="9"/>
      <c r="V221" s="7"/>
      <c r="W221" s="8"/>
      <c r="X221" s="8"/>
      <c r="Y221" s="5"/>
      <c r="Z221" s="5"/>
      <c r="AA221" s="55"/>
    </row>
    <row r="222" spans="1:27" ht="19.5" customHeight="1">
      <c r="A222" s="37" t="s">
        <v>176</v>
      </c>
      <c r="B222" s="27" t="s">
        <v>222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>
        <v>1</v>
      </c>
      <c r="N222" s="54" t="s">
        <v>100</v>
      </c>
      <c r="O222" s="55"/>
      <c r="P222" s="55"/>
      <c r="Q222" s="55"/>
      <c r="R222" s="55"/>
      <c r="S222" s="7"/>
      <c r="T222" s="55"/>
      <c r="U222" s="9"/>
      <c r="V222" s="7"/>
      <c r="W222" s="8"/>
      <c r="X222" s="8"/>
      <c r="Y222" s="5"/>
      <c r="Z222" s="5"/>
      <c r="AA222" s="55"/>
    </row>
    <row r="223" spans="1:27" ht="19.5" customHeight="1">
      <c r="A223" s="37" t="s">
        <v>177</v>
      </c>
      <c r="B223" s="27" t="s">
        <v>223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>
        <v>1</v>
      </c>
      <c r="N223" s="54" t="s">
        <v>164</v>
      </c>
      <c r="O223" s="55"/>
      <c r="P223" s="55"/>
      <c r="Q223" s="55"/>
      <c r="R223" s="55"/>
      <c r="S223" s="7"/>
      <c r="T223" s="55"/>
      <c r="U223" s="9"/>
      <c r="V223" s="7"/>
      <c r="W223" s="8"/>
      <c r="X223" s="8"/>
      <c r="Y223" s="5"/>
      <c r="Z223" s="5"/>
      <c r="AA223" s="55"/>
    </row>
    <row r="224" spans="1:27" ht="19.5" customHeight="1">
      <c r="A224" s="37" t="s">
        <v>178</v>
      </c>
      <c r="B224" s="27" t="s">
        <v>224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>
        <v>1</v>
      </c>
      <c r="N224" s="54" t="s">
        <v>197</v>
      </c>
      <c r="O224" s="55"/>
      <c r="P224" s="55"/>
      <c r="Q224" s="55"/>
      <c r="R224" s="55"/>
      <c r="S224" s="7"/>
      <c r="T224" s="55"/>
      <c r="U224" s="9"/>
      <c r="V224" s="7"/>
      <c r="W224" s="8"/>
      <c r="X224" s="8"/>
      <c r="Y224" s="5"/>
      <c r="Z224" s="5"/>
      <c r="AA224" s="55"/>
    </row>
    <row r="225" spans="1:27" ht="18.75">
      <c r="A225" s="60" t="s">
        <v>39</v>
      </c>
      <c r="B225" s="60"/>
      <c r="C225" s="31">
        <f>SUM(C213:C224)</f>
        <v>82</v>
      </c>
      <c r="D225" s="56">
        <f t="shared" ref="D225:M225" si="18">SUM(D213:D224)</f>
        <v>2.92</v>
      </c>
      <c r="E225" s="56">
        <f t="shared" si="18"/>
        <v>1.252</v>
      </c>
      <c r="F225" s="56">
        <f t="shared" si="18"/>
        <v>0</v>
      </c>
      <c r="G225" s="56">
        <f t="shared" si="18"/>
        <v>0</v>
      </c>
      <c r="H225" s="56">
        <f t="shared" si="18"/>
        <v>10</v>
      </c>
      <c r="I225" s="56">
        <f t="shared" si="18"/>
        <v>13</v>
      </c>
      <c r="J225" s="56">
        <f t="shared" si="18"/>
        <v>1</v>
      </c>
      <c r="K225" s="56">
        <f t="shared" si="18"/>
        <v>0</v>
      </c>
      <c r="L225" s="56">
        <f t="shared" si="18"/>
        <v>0</v>
      </c>
      <c r="M225" s="56">
        <f t="shared" si="18"/>
        <v>3</v>
      </c>
      <c r="N225" s="32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6"/>
    </row>
    <row r="226" spans="1:27" ht="16.5" thickBot="1">
      <c r="A226" s="45"/>
      <c r="B226" s="45"/>
      <c r="C226" s="45"/>
      <c r="D226" s="45"/>
      <c r="E226" s="45"/>
      <c r="F226" s="45"/>
      <c r="G226" s="35"/>
      <c r="H226" s="35"/>
      <c r="I226" s="35"/>
      <c r="J226" s="35"/>
      <c r="K226" s="35"/>
      <c r="L226" s="35"/>
      <c r="M226" s="35"/>
      <c r="N226" s="36"/>
    </row>
    <row r="227" spans="1:27" ht="18.75" customHeight="1">
      <c r="A227" s="74" t="s">
        <v>0</v>
      </c>
      <c r="B227" s="70" t="s">
        <v>9</v>
      </c>
      <c r="C227" s="70" t="s">
        <v>10</v>
      </c>
      <c r="D227" s="70" t="s">
        <v>11</v>
      </c>
      <c r="E227" s="70"/>
      <c r="F227" s="70" t="s">
        <v>12</v>
      </c>
      <c r="G227" s="70" t="s">
        <v>13</v>
      </c>
      <c r="H227" s="70" t="s">
        <v>14</v>
      </c>
      <c r="I227" s="70" t="s">
        <v>15</v>
      </c>
      <c r="J227" s="76" t="s">
        <v>159</v>
      </c>
      <c r="K227" s="76" t="s">
        <v>160</v>
      </c>
      <c r="L227" s="76" t="s">
        <v>161</v>
      </c>
      <c r="M227" s="76" t="s">
        <v>162</v>
      </c>
      <c r="N227" s="70" t="s">
        <v>16</v>
      </c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2"/>
    </row>
    <row r="228" spans="1:27" ht="19.5" thickBot="1">
      <c r="A228" s="75"/>
      <c r="B228" s="70"/>
      <c r="C228" s="70"/>
      <c r="D228" s="70"/>
      <c r="E228" s="70"/>
      <c r="F228" s="70"/>
      <c r="G228" s="70"/>
      <c r="H228" s="70"/>
      <c r="I228" s="70"/>
      <c r="J228" s="77"/>
      <c r="K228" s="77"/>
      <c r="L228" s="77"/>
      <c r="M228" s="77"/>
      <c r="N228" s="70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72"/>
    </row>
    <row r="229" spans="1:27" ht="18.75">
      <c r="A229" s="30">
        <v>1</v>
      </c>
      <c r="B229" s="73" t="s">
        <v>252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12"/>
      <c r="P229" s="12"/>
      <c r="Q229" s="12"/>
      <c r="R229" s="12"/>
      <c r="S229" s="12"/>
      <c r="T229" s="5"/>
      <c r="U229" s="5"/>
      <c r="V229" s="5"/>
      <c r="W229" s="5"/>
      <c r="X229" s="5"/>
      <c r="Y229" s="5"/>
      <c r="Z229" s="5"/>
      <c r="AA229" s="6"/>
    </row>
    <row r="230" spans="1:27" ht="18.75">
      <c r="A230" s="37" t="s">
        <v>17</v>
      </c>
      <c r="B230" s="38" t="s">
        <v>141</v>
      </c>
      <c r="C230" s="39">
        <v>5</v>
      </c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29" t="s">
        <v>30</v>
      </c>
      <c r="O230" s="6"/>
      <c r="P230" s="6"/>
      <c r="Q230" s="6"/>
      <c r="R230" s="6"/>
      <c r="S230" s="13"/>
      <c r="T230" s="7"/>
      <c r="U230" s="7"/>
      <c r="V230" s="7"/>
      <c r="W230" s="8"/>
      <c r="X230" s="8"/>
      <c r="Y230" s="5"/>
      <c r="Z230" s="5"/>
      <c r="AA230" s="6"/>
    </row>
    <row r="231" spans="1:27" ht="18.75">
      <c r="A231" s="37" t="s">
        <v>19</v>
      </c>
      <c r="B231" s="38" t="s">
        <v>142</v>
      </c>
      <c r="C231" s="39"/>
      <c r="D231" s="39">
        <v>0.09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29" t="s">
        <v>30</v>
      </c>
      <c r="O231" s="6"/>
      <c r="P231" s="6"/>
      <c r="Q231" s="7"/>
      <c r="R231" s="7"/>
      <c r="S231" s="6"/>
      <c r="T231" s="7"/>
      <c r="U231" s="7"/>
      <c r="V231" s="6"/>
      <c r="W231" s="6"/>
      <c r="X231" s="8"/>
      <c r="Y231" s="5"/>
      <c r="Z231" s="5"/>
      <c r="AA231" s="6"/>
    </row>
    <row r="232" spans="1:27" ht="18.75">
      <c r="A232" s="37" t="s">
        <v>20</v>
      </c>
      <c r="B232" s="38" t="s">
        <v>143</v>
      </c>
      <c r="C232" s="39"/>
      <c r="D232" s="39">
        <v>0.8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29" t="s">
        <v>29</v>
      </c>
      <c r="O232" s="6"/>
      <c r="P232" s="6"/>
      <c r="Q232" s="7"/>
      <c r="R232" s="7"/>
      <c r="S232" s="6"/>
      <c r="T232" s="6"/>
      <c r="U232" s="6"/>
      <c r="V232" s="7"/>
      <c r="W232" s="6"/>
      <c r="X232" s="8"/>
      <c r="Y232" s="5"/>
      <c r="Z232" s="5"/>
      <c r="AA232" s="6"/>
    </row>
    <row r="233" spans="1:27" ht="18.75">
      <c r="A233" s="37" t="s">
        <v>22</v>
      </c>
      <c r="B233" s="38" t="s">
        <v>144</v>
      </c>
      <c r="C233" s="39"/>
      <c r="D233" s="39">
        <v>0.51</v>
      </c>
      <c r="E233" s="39"/>
      <c r="F233" s="39"/>
      <c r="G233" s="39"/>
      <c r="H233" s="39"/>
      <c r="I233" s="39"/>
      <c r="J233" s="39"/>
      <c r="K233" s="39"/>
      <c r="L233" s="39"/>
      <c r="M233" s="39"/>
      <c r="N233" s="29" t="s">
        <v>18</v>
      </c>
      <c r="O233" s="25"/>
      <c r="P233" s="25"/>
      <c r="Q233" s="7"/>
      <c r="R233" s="7"/>
      <c r="S233" s="25"/>
      <c r="T233" s="25"/>
      <c r="U233" s="25"/>
      <c r="V233" s="7"/>
      <c r="W233" s="25"/>
      <c r="X233" s="8"/>
      <c r="Y233" s="5"/>
      <c r="Z233" s="5"/>
      <c r="AA233" s="25"/>
    </row>
    <row r="234" spans="1:27" ht="18.75">
      <c r="A234" s="37" t="s">
        <v>24</v>
      </c>
      <c r="B234" s="38" t="s">
        <v>145</v>
      </c>
      <c r="C234" s="39"/>
      <c r="D234" s="39">
        <v>0.35</v>
      </c>
      <c r="E234" s="39"/>
      <c r="F234" s="39"/>
      <c r="G234" s="39"/>
      <c r="H234" s="39"/>
      <c r="I234" s="39"/>
      <c r="J234" s="39"/>
      <c r="K234" s="39"/>
      <c r="L234" s="39"/>
      <c r="M234" s="39"/>
      <c r="N234" s="29" t="s">
        <v>31</v>
      </c>
      <c r="O234" s="25"/>
      <c r="P234" s="25"/>
      <c r="Q234" s="7"/>
      <c r="R234" s="7"/>
      <c r="S234" s="25"/>
      <c r="T234" s="25"/>
      <c r="U234" s="25"/>
      <c r="V234" s="7"/>
      <c r="W234" s="25"/>
      <c r="X234" s="8"/>
      <c r="Y234" s="5"/>
      <c r="Z234" s="5"/>
      <c r="AA234" s="25"/>
    </row>
    <row r="235" spans="1:27" ht="18.75">
      <c r="A235" s="37" t="s">
        <v>25</v>
      </c>
      <c r="B235" s="38" t="s">
        <v>146</v>
      </c>
      <c r="C235" s="39"/>
      <c r="D235" s="39"/>
      <c r="E235" s="39"/>
      <c r="F235" s="39"/>
      <c r="G235" s="39"/>
      <c r="H235" s="39">
        <v>1</v>
      </c>
      <c r="I235" s="39"/>
      <c r="J235" s="39"/>
      <c r="K235" s="39"/>
      <c r="L235" s="39"/>
      <c r="M235" s="39"/>
      <c r="N235" s="29" t="s">
        <v>29</v>
      </c>
      <c r="O235" s="25"/>
      <c r="P235" s="25"/>
      <c r="Q235" s="7"/>
      <c r="R235" s="7"/>
      <c r="S235" s="25"/>
      <c r="T235" s="25"/>
      <c r="U235" s="25"/>
      <c r="V235" s="7"/>
      <c r="W235" s="25"/>
      <c r="X235" s="8"/>
      <c r="Y235" s="5"/>
      <c r="Z235" s="5"/>
      <c r="AA235" s="25"/>
    </row>
    <row r="236" spans="1:27" ht="31.5">
      <c r="A236" s="37" t="s">
        <v>26</v>
      </c>
      <c r="B236" s="27" t="s">
        <v>225</v>
      </c>
      <c r="C236" s="39"/>
      <c r="D236" s="39">
        <v>0.12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54" t="s">
        <v>164</v>
      </c>
      <c r="O236" s="55"/>
      <c r="P236" s="55"/>
      <c r="Q236" s="7"/>
      <c r="R236" s="7"/>
      <c r="S236" s="55"/>
      <c r="T236" s="55"/>
      <c r="U236" s="55"/>
      <c r="V236" s="7"/>
      <c r="W236" s="55"/>
      <c r="X236" s="8"/>
      <c r="Y236" s="5"/>
      <c r="Z236" s="5"/>
      <c r="AA236" s="55"/>
    </row>
    <row r="237" spans="1:27" ht="18.75">
      <c r="A237" s="60" t="s">
        <v>251</v>
      </c>
      <c r="B237" s="60"/>
      <c r="C237" s="31">
        <f>SUM(C230:C236)</f>
        <v>5</v>
      </c>
      <c r="D237" s="56">
        <f t="shared" ref="D237:M237" si="19">SUM(D230:D236)</f>
        <v>1.87</v>
      </c>
      <c r="E237" s="56">
        <f t="shared" si="19"/>
        <v>0</v>
      </c>
      <c r="F237" s="56">
        <f t="shared" si="19"/>
        <v>0</v>
      </c>
      <c r="G237" s="56">
        <f t="shared" si="19"/>
        <v>0</v>
      </c>
      <c r="H237" s="56">
        <f t="shared" si="19"/>
        <v>1</v>
      </c>
      <c r="I237" s="56">
        <f t="shared" si="19"/>
        <v>0</v>
      </c>
      <c r="J237" s="56">
        <f t="shared" si="19"/>
        <v>0</v>
      </c>
      <c r="K237" s="56">
        <f t="shared" si="19"/>
        <v>0</v>
      </c>
      <c r="L237" s="56">
        <f t="shared" si="19"/>
        <v>0</v>
      </c>
      <c r="M237" s="56">
        <f t="shared" si="19"/>
        <v>0</v>
      </c>
      <c r="N237" s="32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6"/>
    </row>
    <row r="238" spans="1:27" ht="16.5" thickBot="1">
      <c r="A238" s="45"/>
      <c r="B238" s="45"/>
      <c r="C238" s="45"/>
      <c r="D238" s="45"/>
      <c r="E238" s="45"/>
      <c r="F238" s="45"/>
      <c r="G238" s="35"/>
      <c r="H238" s="35"/>
      <c r="I238" s="35"/>
      <c r="J238" s="35"/>
      <c r="K238" s="35"/>
      <c r="L238" s="35"/>
      <c r="M238" s="35"/>
      <c r="N238" s="36"/>
    </row>
    <row r="239" spans="1:27" ht="18.75" customHeight="1">
      <c r="A239" s="74" t="s">
        <v>0</v>
      </c>
      <c r="B239" s="70" t="s">
        <v>9</v>
      </c>
      <c r="C239" s="70" t="s">
        <v>10</v>
      </c>
      <c r="D239" s="70" t="s">
        <v>11</v>
      </c>
      <c r="E239" s="70"/>
      <c r="F239" s="70" t="s">
        <v>12</v>
      </c>
      <c r="G239" s="70" t="s">
        <v>13</v>
      </c>
      <c r="H239" s="70" t="s">
        <v>14</v>
      </c>
      <c r="I239" s="70" t="s">
        <v>15</v>
      </c>
      <c r="J239" s="76" t="s">
        <v>159</v>
      </c>
      <c r="K239" s="76" t="s">
        <v>160</v>
      </c>
      <c r="L239" s="76" t="s">
        <v>161</v>
      </c>
      <c r="M239" s="76" t="s">
        <v>162</v>
      </c>
      <c r="N239" s="70" t="s">
        <v>16</v>
      </c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2"/>
    </row>
    <row r="240" spans="1:27" ht="19.5" thickBot="1">
      <c r="A240" s="75"/>
      <c r="B240" s="70"/>
      <c r="C240" s="70"/>
      <c r="D240" s="70"/>
      <c r="E240" s="70"/>
      <c r="F240" s="70"/>
      <c r="G240" s="70"/>
      <c r="H240" s="70"/>
      <c r="I240" s="70"/>
      <c r="J240" s="77"/>
      <c r="K240" s="77"/>
      <c r="L240" s="77"/>
      <c r="M240" s="77"/>
      <c r="N240" s="70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2"/>
    </row>
    <row r="241" spans="1:27" ht="18.75">
      <c r="A241" s="30">
        <v>1</v>
      </c>
      <c r="B241" s="73" t="s">
        <v>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12"/>
      <c r="P241" s="12"/>
      <c r="Q241" s="12"/>
      <c r="R241" s="12"/>
      <c r="S241" s="12"/>
      <c r="T241" s="5"/>
      <c r="U241" s="5"/>
      <c r="V241" s="5"/>
      <c r="W241" s="5"/>
      <c r="X241" s="5"/>
      <c r="Y241" s="5"/>
      <c r="Z241" s="5"/>
      <c r="AA241" s="6"/>
    </row>
    <row r="242" spans="1:27" ht="31.5">
      <c r="A242" s="37" t="s">
        <v>17</v>
      </c>
      <c r="B242" s="38" t="s">
        <v>147</v>
      </c>
      <c r="C242" s="39">
        <v>6</v>
      </c>
      <c r="D242" s="39">
        <v>0.4</v>
      </c>
      <c r="E242" s="39">
        <v>0.1</v>
      </c>
      <c r="F242" s="39"/>
      <c r="G242" s="39"/>
      <c r="H242" s="39"/>
      <c r="I242" s="39"/>
      <c r="J242" s="39"/>
      <c r="K242" s="39"/>
      <c r="L242" s="39"/>
      <c r="M242" s="39"/>
      <c r="N242" s="29" t="s">
        <v>18</v>
      </c>
      <c r="O242" s="5"/>
      <c r="P242" s="5"/>
      <c r="Q242" s="5"/>
      <c r="R242" s="5"/>
      <c r="S242" s="7"/>
      <c r="T242" s="7"/>
      <c r="U242" s="8"/>
      <c r="V242" s="7"/>
      <c r="W242" s="5"/>
      <c r="X242" s="5"/>
      <c r="Y242" s="5"/>
      <c r="Z242" s="5"/>
      <c r="AA242" s="6"/>
    </row>
    <row r="243" spans="1:27" ht="18.75">
      <c r="A243" s="37" t="s">
        <v>19</v>
      </c>
      <c r="B243" s="38" t="s">
        <v>148</v>
      </c>
      <c r="C243" s="39">
        <v>14</v>
      </c>
      <c r="D243" s="39">
        <v>0.32</v>
      </c>
      <c r="E243" s="39"/>
      <c r="F243" s="39"/>
      <c r="G243" s="39"/>
      <c r="H243" s="39"/>
      <c r="I243" s="39"/>
      <c r="J243" s="39"/>
      <c r="K243" s="39"/>
      <c r="L243" s="39"/>
      <c r="M243" s="39"/>
      <c r="N243" s="29" t="s">
        <v>76</v>
      </c>
      <c r="O243" s="6"/>
      <c r="P243" s="6"/>
      <c r="Q243" s="7"/>
      <c r="R243" s="7"/>
      <c r="S243" s="7"/>
      <c r="T243" s="7"/>
      <c r="U243" s="7"/>
      <c r="V243" s="7"/>
      <c r="W243" s="8"/>
      <c r="X243" s="8"/>
      <c r="Y243" s="5"/>
      <c r="Z243" s="5"/>
      <c r="AA243" s="6"/>
    </row>
    <row r="244" spans="1:27" ht="18.75">
      <c r="A244" s="37" t="s">
        <v>20</v>
      </c>
      <c r="B244" s="38" t="s">
        <v>149</v>
      </c>
      <c r="C244" s="39">
        <v>7</v>
      </c>
      <c r="D244" s="39">
        <v>0.16</v>
      </c>
      <c r="E244" s="39"/>
      <c r="F244" s="39"/>
      <c r="G244" s="39"/>
      <c r="H244" s="39"/>
      <c r="I244" s="39"/>
      <c r="J244" s="39"/>
      <c r="K244" s="39"/>
      <c r="L244" s="39"/>
      <c r="M244" s="39"/>
      <c r="N244" s="29" t="s">
        <v>21</v>
      </c>
      <c r="O244" s="6"/>
      <c r="P244" s="6"/>
      <c r="Q244" s="6"/>
      <c r="R244" s="7"/>
      <c r="S244" s="6"/>
      <c r="T244" s="7"/>
      <c r="U244" s="7"/>
      <c r="V244" s="7"/>
      <c r="W244" s="8"/>
      <c r="X244" s="6"/>
      <c r="Y244" s="5"/>
      <c r="Z244" s="5"/>
      <c r="AA244" s="6"/>
    </row>
    <row r="245" spans="1:27" ht="18.75">
      <c r="A245" s="37" t="s">
        <v>22</v>
      </c>
      <c r="B245" s="38" t="s">
        <v>150</v>
      </c>
      <c r="C245" s="39">
        <v>18</v>
      </c>
      <c r="D245" s="39">
        <v>0.47</v>
      </c>
      <c r="E245" s="39">
        <v>0.2</v>
      </c>
      <c r="F245" s="39"/>
      <c r="G245" s="39"/>
      <c r="H245" s="39"/>
      <c r="I245" s="39"/>
      <c r="J245" s="39"/>
      <c r="K245" s="39"/>
      <c r="L245" s="39"/>
      <c r="M245" s="39"/>
      <c r="N245" s="29" t="s">
        <v>23</v>
      </c>
      <c r="O245" s="6"/>
      <c r="P245" s="6"/>
      <c r="Q245" s="7"/>
      <c r="R245" s="7"/>
      <c r="S245" s="7"/>
      <c r="T245" s="7"/>
      <c r="U245" s="7"/>
      <c r="V245" s="6"/>
      <c r="W245" s="6"/>
      <c r="X245" s="8"/>
      <c r="Y245" s="5"/>
      <c r="Z245" s="5"/>
      <c r="AA245" s="6"/>
    </row>
    <row r="246" spans="1:27" ht="18.75">
      <c r="A246" s="37" t="s">
        <v>24</v>
      </c>
      <c r="B246" s="38" t="s">
        <v>151</v>
      </c>
      <c r="C246" s="39">
        <v>12</v>
      </c>
      <c r="D246" s="39">
        <v>0.44</v>
      </c>
      <c r="E246" s="39">
        <v>0.1</v>
      </c>
      <c r="F246" s="39"/>
      <c r="G246" s="39"/>
      <c r="H246" s="39"/>
      <c r="I246" s="39"/>
      <c r="J246" s="39"/>
      <c r="K246" s="39"/>
      <c r="L246" s="39"/>
      <c r="M246" s="39"/>
      <c r="N246" s="29" t="s">
        <v>49</v>
      </c>
      <c r="O246" s="6"/>
      <c r="P246" s="6"/>
      <c r="Q246" s="7"/>
      <c r="R246" s="7"/>
      <c r="S246" s="6"/>
      <c r="T246" s="7"/>
      <c r="U246" s="7"/>
      <c r="V246" s="6"/>
      <c r="W246" s="6"/>
      <c r="X246" s="8"/>
      <c r="Y246" s="5"/>
      <c r="Z246" s="5"/>
      <c r="AA246" s="6"/>
    </row>
    <row r="247" spans="1:27" ht="18.75">
      <c r="A247" s="37" t="s">
        <v>25</v>
      </c>
      <c r="B247" s="41" t="s">
        <v>152</v>
      </c>
      <c r="C247" s="46">
        <v>19</v>
      </c>
      <c r="D247" s="46">
        <v>0.6</v>
      </c>
      <c r="E247" s="46">
        <v>0.28999999999999998</v>
      </c>
      <c r="F247" s="46"/>
      <c r="G247" s="46"/>
      <c r="H247" s="46"/>
      <c r="I247" s="46"/>
      <c r="J247" s="46"/>
      <c r="K247" s="46"/>
      <c r="L247" s="46"/>
      <c r="M247" s="46"/>
      <c r="N247" s="29" t="s">
        <v>31</v>
      </c>
      <c r="O247" s="6"/>
      <c r="P247" s="6"/>
      <c r="Q247" s="7"/>
      <c r="R247" s="7"/>
      <c r="S247" s="7"/>
      <c r="T247" s="7"/>
      <c r="U247" s="7"/>
      <c r="V247" s="16"/>
      <c r="W247" s="6"/>
      <c r="X247" s="8"/>
      <c r="Y247" s="5"/>
      <c r="Z247" s="5"/>
      <c r="AA247" s="6"/>
    </row>
    <row r="248" spans="1:27" ht="18.75">
      <c r="A248" s="37" t="s">
        <v>26</v>
      </c>
      <c r="B248" s="27" t="s">
        <v>226</v>
      </c>
      <c r="C248" s="46">
        <v>25</v>
      </c>
      <c r="D248" s="46">
        <v>0.52</v>
      </c>
      <c r="E248" s="46">
        <v>0.37</v>
      </c>
      <c r="F248" s="46"/>
      <c r="G248" s="46"/>
      <c r="H248" s="46"/>
      <c r="I248" s="46"/>
      <c r="J248" s="46"/>
      <c r="K248" s="46"/>
      <c r="L248" s="46"/>
      <c r="M248" s="46"/>
      <c r="N248" s="54" t="s">
        <v>100</v>
      </c>
      <c r="O248" s="55"/>
      <c r="P248" s="55"/>
      <c r="Q248" s="7"/>
      <c r="R248" s="7"/>
      <c r="S248" s="7"/>
      <c r="T248" s="7"/>
      <c r="U248" s="7"/>
      <c r="V248" s="16"/>
      <c r="W248" s="55"/>
      <c r="X248" s="8"/>
      <c r="Y248" s="5"/>
      <c r="Z248" s="5"/>
      <c r="AA248" s="55"/>
    </row>
    <row r="249" spans="1:27" ht="31.5">
      <c r="A249" s="37" t="s">
        <v>40</v>
      </c>
      <c r="B249" s="27" t="s">
        <v>227</v>
      </c>
      <c r="C249" s="46">
        <v>39</v>
      </c>
      <c r="D249" s="46">
        <v>1.32</v>
      </c>
      <c r="E249" s="46"/>
      <c r="F249" s="46"/>
      <c r="G249" s="46"/>
      <c r="H249" s="46"/>
      <c r="I249" s="46"/>
      <c r="J249" s="46"/>
      <c r="K249" s="46"/>
      <c r="L249" s="46"/>
      <c r="M249" s="46"/>
      <c r="N249" s="54" t="s">
        <v>194</v>
      </c>
      <c r="O249" s="55"/>
      <c r="P249" s="55"/>
      <c r="Q249" s="7"/>
      <c r="R249" s="7"/>
      <c r="S249" s="7"/>
      <c r="T249" s="7"/>
      <c r="U249" s="7"/>
      <c r="V249" s="16"/>
      <c r="W249" s="55"/>
      <c r="X249" s="8"/>
      <c r="Y249" s="5"/>
      <c r="Z249" s="5"/>
      <c r="AA249" s="55"/>
    </row>
    <row r="250" spans="1:27" ht="31.5">
      <c r="A250" s="37" t="s">
        <v>43</v>
      </c>
      <c r="B250" s="27" t="s">
        <v>228</v>
      </c>
      <c r="C250" s="46">
        <v>34</v>
      </c>
      <c r="D250" s="46">
        <v>1.1599999999999999</v>
      </c>
      <c r="E250" s="46"/>
      <c r="F250" s="46"/>
      <c r="G250" s="46"/>
      <c r="H250" s="46"/>
      <c r="I250" s="46"/>
      <c r="J250" s="46"/>
      <c r="K250" s="46"/>
      <c r="L250" s="46"/>
      <c r="M250" s="46"/>
      <c r="N250" s="54" t="s">
        <v>100</v>
      </c>
      <c r="O250" s="55"/>
      <c r="P250" s="55"/>
      <c r="Q250" s="7"/>
      <c r="R250" s="7"/>
      <c r="S250" s="7"/>
      <c r="T250" s="7"/>
      <c r="U250" s="7"/>
      <c r="V250" s="16"/>
      <c r="W250" s="55"/>
      <c r="X250" s="8"/>
      <c r="Y250" s="5"/>
      <c r="Z250" s="5"/>
      <c r="AA250" s="55"/>
    </row>
    <row r="251" spans="1:27" ht="31.5">
      <c r="A251" s="37" t="s">
        <v>176</v>
      </c>
      <c r="B251" s="27" t="s">
        <v>229</v>
      </c>
      <c r="C251" s="46">
        <v>29</v>
      </c>
      <c r="D251" s="46">
        <v>0.96</v>
      </c>
      <c r="E251" s="46"/>
      <c r="F251" s="46"/>
      <c r="G251" s="46"/>
      <c r="H251" s="46"/>
      <c r="I251" s="46"/>
      <c r="J251" s="46"/>
      <c r="K251" s="46"/>
      <c r="L251" s="46"/>
      <c r="M251" s="46"/>
      <c r="N251" s="54" t="s">
        <v>194</v>
      </c>
      <c r="O251" s="55"/>
      <c r="P251" s="55"/>
      <c r="Q251" s="7"/>
      <c r="R251" s="7"/>
      <c r="S251" s="7"/>
      <c r="T251" s="7"/>
      <c r="U251" s="7"/>
      <c r="V251" s="16"/>
      <c r="W251" s="55"/>
      <c r="X251" s="8"/>
      <c r="Y251" s="5"/>
      <c r="Z251" s="5"/>
      <c r="AA251" s="55"/>
    </row>
    <row r="252" spans="1:27" ht="18.75">
      <c r="A252" s="60" t="s">
        <v>41</v>
      </c>
      <c r="B252" s="60"/>
      <c r="C252" s="31">
        <f>SUM(C242:C251)</f>
        <v>203</v>
      </c>
      <c r="D252" s="56">
        <f t="shared" ref="D252:M252" si="20">SUM(D242:D251)</f>
        <v>6.3500000000000005</v>
      </c>
      <c r="E252" s="56">
        <f t="shared" si="20"/>
        <v>1.06</v>
      </c>
      <c r="F252" s="56">
        <f t="shared" si="20"/>
        <v>0</v>
      </c>
      <c r="G252" s="56">
        <f t="shared" si="20"/>
        <v>0</v>
      </c>
      <c r="H252" s="56">
        <f t="shared" si="20"/>
        <v>0</v>
      </c>
      <c r="I252" s="56">
        <f t="shared" si="20"/>
        <v>0</v>
      </c>
      <c r="J252" s="56">
        <f t="shared" si="20"/>
        <v>0</v>
      </c>
      <c r="K252" s="56">
        <f t="shared" si="20"/>
        <v>0</v>
      </c>
      <c r="L252" s="56">
        <f t="shared" si="20"/>
        <v>0</v>
      </c>
      <c r="M252" s="56">
        <f t="shared" si="20"/>
        <v>0</v>
      </c>
      <c r="N252" s="32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6"/>
    </row>
    <row r="253" spans="1:27" ht="16.5" thickBot="1">
      <c r="A253" s="45"/>
      <c r="B253" s="45"/>
      <c r="C253" s="45"/>
      <c r="D253" s="45"/>
      <c r="E253" s="45"/>
      <c r="F253" s="45"/>
      <c r="G253" s="35"/>
      <c r="H253" s="35"/>
      <c r="I253" s="35"/>
      <c r="J253" s="35"/>
      <c r="K253" s="35"/>
      <c r="L253" s="35"/>
      <c r="M253" s="35"/>
      <c r="N253" s="36"/>
    </row>
    <row r="254" spans="1:27" ht="18.75" customHeight="1">
      <c r="A254" s="74" t="s">
        <v>0</v>
      </c>
      <c r="B254" s="70" t="s">
        <v>9</v>
      </c>
      <c r="C254" s="70" t="s">
        <v>10</v>
      </c>
      <c r="D254" s="70" t="s">
        <v>11</v>
      </c>
      <c r="E254" s="70"/>
      <c r="F254" s="70" t="s">
        <v>12</v>
      </c>
      <c r="G254" s="70" t="s">
        <v>13</v>
      </c>
      <c r="H254" s="70" t="s">
        <v>14</v>
      </c>
      <c r="I254" s="70" t="s">
        <v>15</v>
      </c>
      <c r="J254" s="76" t="s">
        <v>159</v>
      </c>
      <c r="K254" s="76" t="s">
        <v>160</v>
      </c>
      <c r="L254" s="76" t="s">
        <v>161</v>
      </c>
      <c r="M254" s="76" t="s">
        <v>162</v>
      </c>
      <c r="N254" s="70" t="s">
        <v>16</v>
      </c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2"/>
    </row>
    <row r="255" spans="1:27" ht="19.5" thickBot="1">
      <c r="A255" s="75"/>
      <c r="B255" s="70"/>
      <c r="C255" s="70"/>
      <c r="D255" s="70"/>
      <c r="E255" s="70"/>
      <c r="F255" s="70"/>
      <c r="G255" s="70"/>
      <c r="H255" s="70"/>
      <c r="I255" s="70"/>
      <c r="J255" s="77"/>
      <c r="K255" s="77"/>
      <c r="L255" s="77"/>
      <c r="M255" s="77"/>
      <c r="N255" s="70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72"/>
    </row>
    <row r="256" spans="1:27" ht="18.75">
      <c r="A256" s="30">
        <v>1</v>
      </c>
      <c r="B256" s="73" t="s">
        <v>1</v>
      </c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12"/>
      <c r="P256" s="12"/>
      <c r="Q256" s="12"/>
      <c r="R256" s="12"/>
      <c r="S256" s="12"/>
      <c r="T256" s="5"/>
      <c r="U256" s="5"/>
      <c r="V256" s="5"/>
      <c r="W256" s="5"/>
      <c r="X256" s="5"/>
      <c r="Y256" s="5"/>
      <c r="Z256" s="5"/>
      <c r="AA256" s="6"/>
    </row>
    <row r="257" spans="1:27" ht="31.5">
      <c r="A257" s="37" t="s">
        <v>17</v>
      </c>
      <c r="B257" s="38" t="s">
        <v>230</v>
      </c>
      <c r="C257" s="39"/>
      <c r="D257" s="39"/>
      <c r="E257" s="39"/>
      <c r="F257" s="39"/>
      <c r="G257" s="39"/>
      <c r="H257" s="39"/>
      <c r="I257" s="39"/>
      <c r="J257" s="39">
        <v>1</v>
      </c>
      <c r="K257" s="39">
        <v>1</v>
      </c>
      <c r="L257" s="39"/>
      <c r="M257" s="39"/>
      <c r="N257" s="54" t="s">
        <v>164</v>
      </c>
      <c r="O257" s="5"/>
      <c r="P257" s="5"/>
      <c r="Q257" s="5"/>
      <c r="R257" s="5"/>
      <c r="S257" s="14"/>
      <c r="T257" s="7"/>
      <c r="U257" s="8"/>
      <c r="V257" s="14"/>
      <c r="W257" s="5"/>
      <c r="X257" s="5"/>
      <c r="Y257" s="5"/>
      <c r="Z257" s="5"/>
      <c r="AA257" s="6"/>
    </row>
    <row r="258" spans="1:27" ht="18.75">
      <c r="A258" s="60" t="s">
        <v>42</v>
      </c>
      <c r="B258" s="60"/>
      <c r="C258" s="56">
        <f>C257</f>
        <v>0</v>
      </c>
      <c r="D258" s="56">
        <f t="shared" ref="D258:M258" si="21">D257</f>
        <v>0</v>
      </c>
      <c r="E258" s="56">
        <f t="shared" si="21"/>
        <v>0</v>
      </c>
      <c r="F258" s="56">
        <f t="shared" si="21"/>
        <v>0</v>
      </c>
      <c r="G258" s="56">
        <f t="shared" si="21"/>
        <v>0</v>
      </c>
      <c r="H258" s="56">
        <f t="shared" si="21"/>
        <v>0</v>
      </c>
      <c r="I258" s="56">
        <f t="shared" si="21"/>
        <v>0</v>
      </c>
      <c r="J258" s="56">
        <f t="shared" si="21"/>
        <v>1</v>
      </c>
      <c r="K258" s="56">
        <f t="shared" si="21"/>
        <v>1</v>
      </c>
      <c r="L258" s="56">
        <f t="shared" si="21"/>
        <v>0</v>
      </c>
      <c r="M258" s="56">
        <f t="shared" si="21"/>
        <v>0</v>
      </c>
      <c r="N258" s="32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3"/>
    </row>
    <row r="259" spans="1:27" ht="16.5" thickBot="1">
      <c r="A259" s="45"/>
      <c r="B259" s="45"/>
      <c r="C259" s="45"/>
      <c r="D259" s="45"/>
      <c r="E259" s="45"/>
      <c r="F259" s="45"/>
      <c r="G259" s="35"/>
      <c r="H259" s="35"/>
      <c r="I259" s="35"/>
      <c r="J259" s="35"/>
      <c r="K259" s="35"/>
      <c r="L259" s="35"/>
      <c r="M259" s="35"/>
      <c r="N259" s="36"/>
    </row>
    <row r="260" spans="1:27" ht="18.75" customHeight="1">
      <c r="A260" s="74" t="s">
        <v>0</v>
      </c>
      <c r="B260" s="70" t="s">
        <v>9</v>
      </c>
      <c r="C260" s="70" t="s">
        <v>10</v>
      </c>
      <c r="D260" s="70" t="s">
        <v>11</v>
      </c>
      <c r="E260" s="70"/>
      <c r="F260" s="70" t="s">
        <v>12</v>
      </c>
      <c r="G260" s="70" t="s">
        <v>13</v>
      </c>
      <c r="H260" s="70" t="s">
        <v>14</v>
      </c>
      <c r="I260" s="70" t="s">
        <v>15</v>
      </c>
      <c r="J260" s="76" t="s">
        <v>159</v>
      </c>
      <c r="K260" s="76" t="s">
        <v>160</v>
      </c>
      <c r="L260" s="76" t="s">
        <v>161</v>
      </c>
      <c r="M260" s="76" t="s">
        <v>162</v>
      </c>
      <c r="N260" s="70" t="s">
        <v>16</v>
      </c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2"/>
    </row>
    <row r="261" spans="1:27" ht="19.5" thickBot="1">
      <c r="A261" s="75"/>
      <c r="B261" s="70"/>
      <c r="C261" s="70"/>
      <c r="D261" s="70"/>
      <c r="E261" s="70"/>
      <c r="F261" s="70"/>
      <c r="G261" s="70"/>
      <c r="H261" s="70"/>
      <c r="I261" s="70"/>
      <c r="J261" s="77"/>
      <c r="K261" s="77"/>
      <c r="L261" s="77"/>
      <c r="M261" s="77"/>
      <c r="N261" s="70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72"/>
    </row>
    <row r="262" spans="1:27" ht="18.75">
      <c r="A262" s="30">
        <v>1</v>
      </c>
      <c r="B262" s="73" t="s">
        <v>250</v>
      </c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12"/>
      <c r="P262" s="12"/>
      <c r="Q262" s="12"/>
      <c r="R262" s="12"/>
      <c r="S262" s="12"/>
      <c r="T262" s="5"/>
      <c r="U262" s="5"/>
      <c r="V262" s="5"/>
      <c r="W262" s="5"/>
      <c r="X262" s="5"/>
      <c r="Y262" s="5"/>
      <c r="Z262" s="5"/>
      <c r="AA262" s="6"/>
    </row>
    <row r="263" spans="1:27" ht="31.5">
      <c r="A263" s="37" t="s">
        <v>17</v>
      </c>
      <c r="B263" s="38" t="s">
        <v>153</v>
      </c>
      <c r="C263" s="39">
        <v>14</v>
      </c>
      <c r="D263" s="39">
        <v>0.35</v>
      </c>
      <c r="E263" s="47"/>
      <c r="F263" s="47"/>
      <c r="G263" s="47"/>
      <c r="H263" s="47"/>
      <c r="I263" s="47"/>
      <c r="J263" s="47"/>
      <c r="K263" s="47"/>
      <c r="L263" s="47"/>
      <c r="M263" s="47"/>
      <c r="N263" s="29" t="s">
        <v>158</v>
      </c>
      <c r="O263" s="15"/>
      <c r="P263" s="15"/>
      <c r="Q263" s="15"/>
      <c r="R263" s="7"/>
      <c r="S263" s="7"/>
      <c r="T263" s="7"/>
      <c r="U263" s="8"/>
      <c r="V263" s="8"/>
      <c r="W263" s="5"/>
      <c r="X263" s="5"/>
      <c r="Y263" s="5"/>
      <c r="Z263" s="5"/>
      <c r="AA263" s="6"/>
    </row>
    <row r="264" spans="1:27" ht="31.5">
      <c r="A264" s="37" t="s">
        <v>19</v>
      </c>
      <c r="B264" s="38" t="s">
        <v>154</v>
      </c>
      <c r="C264" s="39">
        <v>18</v>
      </c>
      <c r="D264" s="39">
        <v>0.4</v>
      </c>
      <c r="E264" s="39">
        <v>0.3</v>
      </c>
      <c r="F264" s="39"/>
      <c r="G264" s="39"/>
      <c r="H264" s="39"/>
      <c r="I264" s="39"/>
      <c r="J264" s="39"/>
      <c r="K264" s="39"/>
      <c r="L264" s="39"/>
      <c r="M264" s="39"/>
      <c r="N264" s="29" t="s">
        <v>31</v>
      </c>
      <c r="O264" s="5"/>
      <c r="P264" s="5"/>
      <c r="Q264" s="7"/>
      <c r="R264" s="7"/>
      <c r="S264" s="7"/>
      <c r="T264" s="7"/>
      <c r="U264" s="7"/>
      <c r="V264" s="7"/>
      <c r="W264" s="7"/>
      <c r="X264" s="8"/>
      <c r="Y264" s="5"/>
      <c r="Z264" s="5"/>
      <c r="AA264" s="6"/>
    </row>
    <row r="265" spans="1:27" ht="31.5">
      <c r="A265" s="37" t="s">
        <v>20</v>
      </c>
      <c r="B265" s="38" t="s">
        <v>155</v>
      </c>
      <c r="C265" s="39">
        <v>12</v>
      </c>
      <c r="D265" s="39">
        <v>0.56000000000000005</v>
      </c>
      <c r="E265" s="39">
        <v>0.2</v>
      </c>
      <c r="F265" s="39"/>
      <c r="G265" s="39"/>
      <c r="H265" s="39"/>
      <c r="I265" s="39"/>
      <c r="J265" s="39"/>
      <c r="K265" s="39"/>
      <c r="L265" s="39"/>
      <c r="M265" s="39"/>
      <c r="N265" s="29" t="s">
        <v>76</v>
      </c>
      <c r="O265" s="6"/>
      <c r="P265" s="6"/>
      <c r="Q265" s="6"/>
      <c r="R265" s="7"/>
      <c r="S265" s="16"/>
      <c r="T265" s="7"/>
      <c r="U265" s="7"/>
      <c r="V265" s="7"/>
      <c r="W265" s="8"/>
      <c r="X265" s="8"/>
      <c r="Y265" s="5"/>
      <c r="Z265" s="5"/>
      <c r="AA265" s="6"/>
    </row>
    <row r="266" spans="1:27" ht="31.5">
      <c r="A266" s="37" t="s">
        <v>22</v>
      </c>
      <c r="B266" s="38" t="s">
        <v>156</v>
      </c>
      <c r="C266" s="39"/>
      <c r="D266" s="39"/>
      <c r="E266" s="39"/>
      <c r="F266" s="39"/>
      <c r="G266" s="39">
        <v>0.35</v>
      </c>
      <c r="H266" s="39"/>
      <c r="I266" s="39"/>
      <c r="J266" s="39"/>
      <c r="K266" s="39"/>
      <c r="L266" s="39"/>
      <c r="M266" s="39"/>
      <c r="N266" s="29" t="s">
        <v>76</v>
      </c>
      <c r="O266" s="15"/>
      <c r="P266" s="15"/>
      <c r="Q266" s="15"/>
      <c r="R266" s="7"/>
      <c r="S266" s="6"/>
      <c r="T266" s="7"/>
      <c r="U266" s="7"/>
      <c r="V266" s="7"/>
      <c r="W266" s="7"/>
      <c r="X266" s="6"/>
      <c r="Y266" s="5"/>
      <c r="Z266" s="5"/>
      <c r="AA266" s="6"/>
    </row>
    <row r="267" spans="1:27" ht="18.75">
      <c r="A267" s="37" t="s">
        <v>24</v>
      </c>
      <c r="B267" s="38" t="s">
        <v>157</v>
      </c>
      <c r="C267" s="39"/>
      <c r="D267" s="39"/>
      <c r="E267" s="39"/>
      <c r="F267" s="39"/>
      <c r="G267" s="39"/>
      <c r="H267" s="39">
        <v>10</v>
      </c>
      <c r="I267" s="39"/>
      <c r="J267" s="39"/>
      <c r="K267" s="39"/>
      <c r="L267" s="39"/>
      <c r="M267" s="39"/>
      <c r="N267" s="29" t="s">
        <v>29</v>
      </c>
      <c r="O267" s="6"/>
      <c r="P267" s="6"/>
      <c r="Q267" s="6"/>
      <c r="R267" s="6"/>
      <c r="S267" s="6"/>
      <c r="T267" s="16"/>
      <c r="U267" s="7"/>
      <c r="V267" s="16"/>
      <c r="W267" s="7"/>
      <c r="X267" s="8"/>
      <c r="Y267" s="5"/>
      <c r="Z267" s="5"/>
      <c r="AA267" s="6"/>
    </row>
    <row r="268" spans="1:27" ht="31.5">
      <c r="A268" s="58"/>
      <c r="B268" s="27" t="s">
        <v>231</v>
      </c>
      <c r="C268" s="39">
        <v>1</v>
      </c>
      <c r="D268" s="39">
        <v>0.43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54" t="s">
        <v>100</v>
      </c>
      <c r="O268" s="55"/>
      <c r="P268" s="55"/>
      <c r="Q268" s="55"/>
      <c r="R268" s="55"/>
      <c r="S268" s="55"/>
      <c r="T268" s="16"/>
      <c r="U268" s="7"/>
      <c r="V268" s="16"/>
      <c r="W268" s="7"/>
      <c r="X268" s="8"/>
      <c r="Y268" s="5"/>
      <c r="Z268" s="5"/>
      <c r="AA268" s="55"/>
    </row>
    <row r="269" spans="1:27" ht="31.5">
      <c r="A269" s="58"/>
      <c r="B269" s="27" t="s">
        <v>232</v>
      </c>
      <c r="C269" s="39"/>
      <c r="D269" s="39">
        <v>0.37</v>
      </c>
      <c r="E269" s="39"/>
      <c r="F269" s="39"/>
      <c r="G269" s="39"/>
      <c r="H269" s="39"/>
      <c r="I269" s="39"/>
      <c r="J269" s="39"/>
      <c r="K269" s="39"/>
      <c r="L269" s="39"/>
      <c r="M269" s="39"/>
      <c r="N269" s="54" t="s">
        <v>100</v>
      </c>
      <c r="O269" s="55"/>
      <c r="P269" s="55"/>
      <c r="Q269" s="55"/>
      <c r="R269" s="55"/>
      <c r="S269" s="55"/>
      <c r="T269" s="16"/>
      <c r="U269" s="7"/>
      <c r="V269" s="16"/>
      <c r="W269" s="7"/>
      <c r="X269" s="8"/>
      <c r="Y269" s="5"/>
      <c r="Z269" s="5"/>
      <c r="AA269" s="55"/>
    </row>
    <row r="270" spans="1:27" ht="31.5">
      <c r="A270" s="58"/>
      <c r="B270" s="27" t="s">
        <v>233</v>
      </c>
      <c r="C270" s="39"/>
      <c r="D270" s="39">
        <v>0.33</v>
      </c>
      <c r="E270" s="39"/>
      <c r="F270" s="39"/>
      <c r="G270" s="39"/>
      <c r="H270" s="39"/>
      <c r="I270" s="39"/>
      <c r="J270" s="39"/>
      <c r="K270" s="39"/>
      <c r="L270" s="39"/>
      <c r="M270" s="39"/>
      <c r="N270" s="54" t="s">
        <v>164</v>
      </c>
      <c r="O270" s="55"/>
      <c r="P270" s="55"/>
      <c r="Q270" s="55"/>
      <c r="R270" s="55"/>
      <c r="S270" s="55"/>
      <c r="T270" s="16"/>
      <c r="U270" s="7"/>
      <c r="V270" s="16"/>
      <c r="W270" s="7"/>
      <c r="X270" s="8"/>
      <c r="Y270" s="5"/>
      <c r="Z270" s="5"/>
      <c r="AA270" s="55"/>
    </row>
    <row r="271" spans="1:27" ht="18.75">
      <c r="A271" s="58"/>
      <c r="B271" s="27" t="s">
        <v>234</v>
      </c>
      <c r="C271" s="39">
        <v>14</v>
      </c>
      <c r="D271" s="39"/>
      <c r="E271" s="39">
        <v>0.5</v>
      </c>
      <c r="F271" s="39"/>
      <c r="G271" s="39"/>
      <c r="H271" s="39"/>
      <c r="I271" s="39"/>
      <c r="J271" s="39"/>
      <c r="K271" s="39"/>
      <c r="L271" s="39"/>
      <c r="M271" s="39"/>
      <c r="N271" s="54" t="s">
        <v>164</v>
      </c>
      <c r="O271" s="55"/>
      <c r="P271" s="55"/>
      <c r="Q271" s="55"/>
      <c r="R271" s="55"/>
      <c r="S271" s="55"/>
      <c r="T271" s="16"/>
      <c r="U271" s="7"/>
      <c r="V271" s="16"/>
      <c r="W271" s="7"/>
      <c r="X271" s="8"/>
      <c r="Y271" s="5"/>
      <c r="Z271" s="5"/>
      <c r="AA271" s="55"/>
    </row>
    <row r="272" spans="1:27" ht="18.75">
      <c r="A272" s="58"/>
      <c r="B272" s="27" t="s">
        <v>235</v>
      </c>
      <c r="C272" s="39"/>
      <c r="D272" s="39">
        <v>0.3</v>
      </c>
      <c r="E272" s="39">
        <v>0.3</v>
      </c>
      <c r="F272" s="39"/>
      <c r="G272" s="39"/>
      <c r="H272" s="39"/>
      <c r="I272" s="39"/>
      <c r="J272" s="39"/>
      <c r="K272" s="39"/>
      <c r="L272" s="39"/>
      <c r="M272" s="39"/>
      <c r="N272" s="54" t="s">
        <v>100</v>
      </c>
      <c r="O272" s="55"/>
      <c r="P272" s="55"/>
      <c r="Q272" s="55"/>
      <c r="R272" s="55"/>
      <c r="S272" s="55"/>
      <c r="T272" s="16"/>
      <c r="U272" s="7"/>
      <c r="V272" s="16"/>
      <c r="W272" s="7"/>
      <c r="X272" s="8"/>
      <c r="Y272" s="5"/>
      <c r="Z272" s="5"/>
      <c r="AA272" s="55"/>
    </row>
    <row r="273" spans="1:27" ht="31.5">
      <c r="A273" s="58"/>
      <c r="B273" s="57" t="s">
        <v>236</v>
      </c>
      <c r="C273" s="39"/>
      <c r="D273" s="39"/>
      <c r="E273" s="39"/>
      <c r="F273" s="39"/>
      <c r="G273" s="59">
        <v>0.61499999999999999</v>
      </c>
      <c r="H273" s="39"/>
      <c r="I273" s="39"/>
      <c r="J273" s="39"/>
      <c r="K273" s="39"/>
      <c r="L273" s="39"/>
      <c r="M273" s="39"/>
      <c r="N273" s="54" t="s">
        <v>100</v>
      </c>
      <c r="O273" s="55"/>
      <c r="P273" s="55"/>
      <c r="Q273" s="55"/>
      <c r="R273" s="55"/>
      <c r="S273" s="55"/>
      <c r="T273" s="16"/>
      <c r="U273" s="7"/>
      <c r="V273" s="16"/>
      <c r="W273" s="7"/>
      <c r="X273" s="8"/>
      <c r="Y273" s="5"/>
      <c r="Z273" s="5"/>
      <c r="AA273" s="55"/>
    </row>
    <row r="274" spans="1:27" ht="31.5">
      <c r="A274" s="58"/>
      <c r="B274" s="27" t="s">
        <v>237</v>
      </c>
      <c r="C274" s="39"/>
      <c r="D274" s="39"/>
      <c r="E274" s="39"/>
      <c r="F274" s="39"/>
      <c r="G274" s="43">
        <v>0.56000000000000005</v>
      </c>
      <c r="H274" s="39"/>
      <c r="I274" s="39"/>
      <c r="J274" s="39"/>
      <c r="K274" s="39"/>
      <c r="L274" s="39"/>
      <c r="M274" s="39"/>
      <c r="N274" s="54" t="s">
        <v>164</v>
      </c>
      <c r="O274" s="55"/>
      <c r="P274" s="55"/>
      <c r="Q274" s="55"/>
      <c r="R274" s="55"/>
      <c r="S274" s="55"/>
      <c r="T274" s="16"/>
      <c r="U274" s="7"/>
      <c r="V274" s="16"/>
      <c r="W274" s="7"/>
      <c r="X274" s="8"/>
      <c r="Y274" s="5"/>
      <c r="Z274" s="5"/>
      <c r="AA274" s="55"/>
    </row>
    <row r="275" spans="1:27" ht="31.5">
      <c r="A275" s="58"/>
      <c r="B275" s="27" t="s">
        <v>238</v>
      </c>
      <c r="C275" s="39"/>
      <c r="D275" s="39"/>
      <c r="E275" s="39"/>
      <c r="F275" s="39"/>
      <c r="G275" s="43">
        <v>0.56000000000000005</v>
      </c>
      <c r="H275" s="39"/>
      <c r="I275" s="39"/>
      <c r="J275" s="39"/>
      <c r="K275" s="39"/>
      <c r="L275" s="39"/>
      <c r="M275" s="39"/>
      <c r="N275" s="54" t="s">
        <v>164</v>
      </c>
      <c r="O275" s="55"/>
      <c r="P275" s="55"/>
      <c r="Q275" s="55"/>
      <c r="R275" s="55"/>
      <c r="S275" s="55"/>
      <c r="T275" s="16"/>
      <c r="U275" s="7"/>
      <c r="V275" s="16"/>
      <c r="W275" s="7"/>
      <c r="X275" s="8"/>
      <c r="Y275" s="5"/>
      <c r="Z275" s="5"/>
      <c r="AA275" s="55"/>
    </row>
    <row r="276" spans="1:27" ht="31.5">
      <c r="A276" s="58"/>
      <c r="B276" s="27" t="s">
        <v>239</v>
      </c>
      <c r="C276" s="39"/>
      <c r="D276" s="39"/>
      <c r="E276" s="39"/>
      <c r="F276" s="39"/>
      <c r="G276" s="43">
        <v>3.5000000000000003E-2</v>
      </c>
      <c r="H276" s="39"/>
      <c r="I276" s="39"/>
      <c r="J276" s="39"/>
      <c r="K276" s="39"/>
      <c r="L276" s="39"/>
      <c r="M276" s="39"/>
      <c r="N276" s="54" t="s">
        <v>100</v>
      </c>
      <c r="O276" s="55"/>
      <c r="P276" s="55"/>
      <c r="Q276" s="55"/>
      <c r="R276" s="55"/>
      <c r="S276" s="55"/>
      <c r="T276" s="16"/>
      <c r="U276" s="7"/>
      <c r="V276" s="16"/>
      <c r="W276" s="7"/>
      <c r="X276" s="8"/>
      <c r="Y276" s="5"/>
      <c r="Z276" s="5"/>
      <c r="AA276" s="55"/>
    </row>
    <row r="277" spans="1:27" ht="31.5">
      <c r="A277" s="58"/>
      <c r="B277" s="27" t="s">
        <v>240</v>
      </c>
      <c r="C277" s="39"/>
      <c r="D277" s="39"/>
      <c r="E277" s="39"/>
      <c r="F277" s="39"/>
      <c r="G277" s="43">
        <v>0.85</v>
      </c>
      <c r="H277" s="39"/>
      <c r="I277" s="39"/>
      <c r="J277" s="39"/>
      <c r="K277" s="39"/>
      <c r="L277" s="39"/>
      <c r="M277" s="39"/>
      <c r="N277" s="54" t="s">
        <v>100</v>
      </c>
      <c r="O277" s="55"/>
      <c r="P277" s="55"/>
      <c r="Q277" s="55"/>
      <c r="R277" s="55"/>
      <c r="S277" s="55"/>
      <c r="T277" s="16"/>
      <c r="U277" s="7"/>
      <c r="V277" s="16"/>
      <c r="W277" s="7"/>
      <c r="X277" s="8"/>
      <c r="Y277" s="5"/>
      <c r="Z277" s="5"/>
      <c r="AA277" s="55"/>
    </row>
    <row r="278" spans="1:27" ht="18.75">
      <c r="A278" s="58"/>
      <c r="B278" s="27" t="s">
        <v>241</v>
      </c>
      <c r="C278" s="39"/>
      <c r="D278" s="39"/>
      <c r="E278" s="39"/>
      <c r="F278" s="39"/>
      <c r="G278" s="43">
        <v>0.41699999999999998</v>
      </c>
      <c r="H278" s="39"/>
      <c r="I278" s="39"/>
      <c r="J278" s="39"/>
      <c r="K278" s="39"/>
      <c r="L278" s="39"/>
      <c r="M278" s="39"/>
      <c r="N278" s="54" t="s">
        <v>164</v>
      </c>
      <c r="O278" s="55"/>
      <c r="P278" s="55"/>
      <c r="Q278" s="55"/>
      <c r="R278" s="55"/>
      <c r="S278" s="55"/>
      <c r="T278" s="16"/>
      <c r="U278" s="7"/>
      <c r="V278" s="16"/>
      <c r="W278" s="7"/>
      <c r="X278" s="8"/>
      <c r="Y278" s="5"/>
      <c r="Z278" s="5"/>
      <c r="AA278" s="55"/>
    </row>
    <row r="279" spans="1:27" ht="31.5">
      <c r="A279" s="58"/>
      <c r="B279" s="27" t="s">
        <v>242</v>
      </c>
      <c r="C279" s="39"/>
      <c r="D279" s="39"/>
      <c r="E279" s="39"/>
      <c r="F279" s="39"/>
      <c r="G279" s="43">
        <v>1.8</v>
      </c>
      <c r="H279" s="39"/>
      <c r="I279" s="39"/>
      <c r="J279" s="39"/>
      <c r="K279" s="39"/>
      <c r="L279" s="39"/>
      <c r="M279" s="39"/>
      <c r="N279" s="54" t="s">
        <v>164</v>
      </c>
      <c r="O279" s="55"/>
      <c r="P279" s="55"/>
      <c r="Q279" s="55"/>
      <c r="R279" s="55"/>
      <c r="S279" s="55"/>
      <c r="T279" s="16"/>
      <c r="U279" s="7"/>
      <c r="V279" s="16"/>
      <c r="W279" s="7"/>
      <c r="X279" s="8"/>
      <c r="Y279" s="5"/>
      <c r="Z279" s="5"/>
      <c r="AA279" s="55"/>
    </row>
    <row r="280" spans="1:27" ht="18.75">
      <c r="A280" s="58"/>
      <c r="B280" s="27" t="s">
        <v>243</v>
      </c>
      <c r="C280" s="39"/>
      <c r="D280" s="39"/>
      <c r="E280" s="39"/>
      <c r="F280" s="39"/>
      <c r="G280" s="43"/>
      <c r="H280" s="39"/>
      <c r="I280" s="39"/>
      <c r="J280" s="39">
        <v>1</v>
      </c>
      <c r="K280" s="39"/>
      <c r="L280" s="39"/>
      <c r="M280" s="39"/>
      <c r="N280" s="54" t="s">
        <v>100</v>
      </c>
      <c r="O280" s="55"/>
      <c r="P280" s="55"/>
      <c r="Q280" s="55"/>
      <c r="R280" s="55"/>
      <c r="S280" s="55"/>
      <c r="T280" s="16"/>
      <c r="U280" s="7"/>
      <c r="V280" s="16"/>
      <c r="W280" s="7"/>
      <c r="X280" s="8"/>
      <c r="Y280" s="5"/>
      <c r="Z280" s="5"/>
      <c r="AA280" s="55"/>
    </row>
    <row r="281" spans="1:27" ht="31.5">
      <c r="A281" s="58"/>
      <c r="B281" s="27" t="s">
        <v>244</v>
      </c>
      <c r="C281" s="39"/>
      <c r="D281" s="39"/>
      <c r="E281" s="39"/>
      <c r="F281" s="39"/>
      <c r="G281" s="43"/>
      <c r="H281" s="39"/>
      <c r="I281" s="39"/>
      <c r="J281" s="39"/>
      <c r="K281" s="39"/>
      <c r="L281" s="39"/>
      <c r="M281" s="39">
        <v>1</v>
      </c>
      <c r="N281" s="54" t="s">
        <v>247</v>
      </c>
      <c r="O281" s="55"/>
      <c r="P281" s="55"/>
      <c r="Q281" s="55"/>
      <c r="R281" s="55"/>
      <c r="S281" s="55"/>
      <c r="T281" s="16"/>
      <c r="U281" s="7"/>
      <c r="V281" s="16"/>
      <c r="W281" s="7"/>
      <c r="X281" s="8"/>
      <c r="Y281" s="5"/>
      <c r="Z281" s="5"/>
      <c r="AA281" s="55"/>
    </row>
    <row r="282" spans="1:27" ht="31.5">
      <c r="A282" s="58"/>
      <c r="B282" s="27" t="s">
        <v>245</v>
      </c>
      <c r="C282" s="39"/>
      <c r="D282" s="39"/>
      <c r="E282" s="39"/>
      <c r="F282" s="39"/>
      <c r="G282" s="43"/>
      <c r="H282" s="39"/>
      <c r="I282" s="39"/>
      <c r="J282" s="39"/>
      <c r="K282" s="39"/>
      <c r="L282" s="39"/>
      <c r="M282" s="39">
        <v>1</v>
      </c>
      <c r="N282" s="54" t="s">
        <v>100</v>
      </c>
      <c r="O282" s="55"/>
      <c r="P282" s="55"/>
      <c r="Q282" s="55"/>
      <c r="R282" s="55"/>
      <c r="S282" s="55"/>
      <c r="T282" s="16"/>
      <c r="U282" s="7"/>
      <c r="V282" s="16"/>
      <c r="W282" s="7"/>
      <c r="X282" s="8"/>
      <c r="Y282" s="5"/>
      <c r="Z282" s="5"/>
      <c r="AA282" s="55"/>
    </row>
    <row r="283" spans="1:27" ht="31.5">
      <c r="A283" s="58"/>
      <c r="B283" s="27" t="s">
        <v>246</v>
      </c>
      <c r="C283" s="39"/>
      <c r="D283" s="39"/>
      <c r="E283" s="39"/>
      <c r="F283" s="39"/>
      <c r="G283" s="43"/>
      <c r="H283" s="39"/>
      <c r="I283" s="39"/>
      <c r="J283" s="39"/>
      <c r="K283" s="39"/>
      <c r="L283" s="39"/>
      <c r="M283" s="39">
        <v>1</v>
      </c>
      <c r="N283" s="54" t="s">
        <v>100</v>
      </c>
      <c r="O283" s="55"/>
      <c r="P283" s="55"/>
      <c r="Q283" s="55"/>
      <c r="R283" s="55"/>
      <c r="S283" s="55"/>
      <c r="T283" s="16"/>
      <c r="U283" s="7"/>
      <c r="V283" s="16"/>
      <c r="W283" s="7"/>
      <c r="X283" s="8"/>
      <c r="Y283" s="5"/>
      <c r="Z283" s="5"/>
      <c r="AA283" s="55"/>
    </row>
    <row r="284" spans="1:27" ht="19.5" thickBot="1">
      <c r="A284" s="65" t="s">
        <v>249</v>
      </c>
      <c r="B284" s="62"/>
      <c r="C284" s="31">
        <f>SUM(C263:C283)</f>
        <v>59</v>
      </c>
      <c r="D284" s="56">
        <f t="shared" ref="D284:M284" si="22">SUM(D263:D283)</f>
        <v>2.7399999999999998</v>
      </c>
      <c r="E284" s="56">
        <f t="shared" si="22"/>
        <v>1.3</v>
      </c>
      <c r="F284" s="56">
        <f t="shared" si="22"/>
        <v>0</v>
      </c>
      <c r="G284" s="56">
        <f t="shared" si="22"/>
        <v>5.1870000000000003</v>
      </c>
      <c r="H284" s="56">
        <f t="shared" si="22"/>
        <v>10</v>
      </c>
      <c r="I284" s="56">
        <f t="shared" si="22"/>
        <v>0</v>
      </c>
      <c r="J284" s="56">
        <f t="shared" si="22"/>
        <v>1</v>
      </c>
      <c r="K284" s="56">
        <f t="shared" si="22"/>
        <v>0</v>
      </c>
      <c r="L284" s="56">
        <f t="shared" si="22"/>
        <v>0</v>
      </c>
      <c r="M284" s="56">
        <f t="shared" si="22"/>
        <v>3</v>
      </c>
      <c r="N284" s="32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6"/>
    </row>
    <row r="285" spans="1:27" ht="18.75" hidden="1" customHeight="1">
      <c r="A285" s="66"/>
      <c r="B285" s="67"/>
      <c r="C285" s="90" t="s">
        <v>44</v>
      </c>
      <c r="D285" s="92" t="s">
        <v>11</v>
      </c>
      <c r="E285" s="93"/>
      <c r="F285" s="88" t="s">
        <v>45</v>
      </c>
      <c r="G285" s="88" t="s">
        <v>46</v>
      </c>
      <c r="H285" s="88" t="s">
        <v>14</v>
      </c>
      <c r="I285" s="88" t="s">
        <v>15</v>
      </c>
      <c r="J285" s="53"/>
      <c r="K285" s="53"/>
      <c r="L285" s="53"/>
      <c r="M285" s="53"/>
      <c r="N285" s="90" t="s">
        <v>47</v>
      </c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20"/>
    </row>
    <row r="286" spans="1:27" ht="18.75" hidden="1" customHeight="1">
      <c r="A286" s="68"/>
      <c r="B286" s="69"/>
      <c r="C286" s="91"/>
      <c r="D286" s="94"/>
      <c r="E286" s="95"/>
      <c r="F286" s="89"/>
      <c r="G286" s="89"/>
      <c r="H286" s="89"/>
      <c r="I286" s="89"/>
      <c r="J286" s="53"/>
      <c r="K286" s="53"/>
      <c r="L286" s="53"/>
      <c r="M286" s="53"/>
      <c r="N286" s="91"/>
      <c r="O286" s="21" t="s">
        <v>48</v>
      </c>
      <c r="P286" s="21" t="s">
        <v>49</v>
      </c>
      <c r="Q286" s="21" t="s">
        <v>23</v>
      </c>
      <c r="R286" s="21" t="s">
        <v>21</v>
      </c>
      <c r="S286" s="21" t="s">
        <v>30</v>
      </c>
      <c r="T286" s="21" t="s">
        <v>29</v>
      </c>
      <c r="U286" s="21" t="s">
        <v>18</v>
      </c>
      <c r="V286" s="21" t="s">
        <v>31</v>
      </c>
      <c r="W286" s="21" t="s">
        <v>50</v>
      </c>
      <c r="X286" s="21" t="s">
        <v>51</v>
      </c>
      <c r="Y286" s="21" t="s">
        <v>52</v>
      </c>
      <c r="Z286" s="21" t="s">
        <v>53</v>
      </c>
      <c r="AA286" s="22"/>
    </row>
    <row r="287" spans="1:27" ht="31.5" hidden="1" customHeight="1">
      <c r="A287" s="48"/>
      <c r="B287" s="49" t="s">
        <v>54</v>
      </c>
      <c r="C287" s="50">
        <f t="shared" ref="C287:I287" si="23">C284+C258+C252+C237+C225+C208+C201+C190+C179+C169+C159+C148+C140+C124+C116+C104+C93+C83+C74+C54+C40+C26+C14</f>
        <v>1505</v>
      </c>
      <c r="D287" s="50">
        <f t="shared" si="23"/>
        <v>77.616000000000014</v>
      </c>
      <c r="E287" s="50">
        <f t="shared" si="23"/>
        <v>51.454000000000001</v>
      </c>
      <c r="F287" s="50">
        <f t="shared" si="23"/>
        <v>15.64</v>
      </c>
      <c r="G287" s="50">
        <f t="shared" si="23"/>
        <v>6.4570000000000007</v>
      </c>
      <c r="H287" s="50">
        <f t="shared" si="23"/>
        <v>54</v>
      </c>
      <c r="I287" s="50">
        <f t="shared" si="23"/>
        <v>65</v>
      </c>
      <c r="J287" s="50"/>
      <c r="K287" s="50"/>
      <c r="L287" s="50"/>
      <c r="M287" s="50"/>
      <c r="N287" s="51">
        <f t="shared" ref="N287:Z287" si="24">N284+N258+N252+N237+N225+N208+N201+N190+N179+N169+N159+N148+N140+N124+N116+N104+N93+N83+N74+N54+N40+N26+N14</f>
        <v>0</v>
      </c>
      <c r="O287" s="24">
        <f t="shared" si="24"/>
        <v>0</v>
      </c>
      <c r="P287" s="24">
        <f t="shared" si="24"/>
        <v>0</v>
      </c>
      <c r="Q287" s="24">
        <f t="shared" si="24"/>
        <v>0</v>
      </c>
      <c r="R287" s="24">
        <f t="shared" si="24"/>
        <v>0</v>
      </c>
      <c r="S287" s="24">
        <f t="shared" si="24"/>
        <v>0</v>
      </c>
      <c r="T287" s="24">
        <f t="shared" si="24"/>
        <v>0</v>
      </c>
      <c r="U287" s="24">
        <f t="shared" si="24"/>
        <v>0</v>
      </c>
      <c r="V287" s="24">
        <f t="shared" si="24"/>
        <v>0</v>
      </c>
      <c r="W287" s="24">
        <f t="shared" si="24"/>
        <v>0</v>
      </c>
      <c r="X287" s="24">
        <f t="shared" si="24"/>
        <v>0</v>
      </c>
      <c r="Y287" s="24">
        <f t="shared" si="24"/>
        <v>0</v>
      </c>
      <c r="Z287" s="24">
        <f t="shared" si="24"/>
        <v>0</v>
      </c>
      <c r="AA287" s="23"/>
    </row>
    <row r="288" spans="1:27" ht="20.25" customHeight="1">
      <c r="A288" s="66"/>
      <c r="B288" s="83"/>
      <c r="C288" s="81" t="s">
        <v>44</v>
      </c>
      <c r="D288" s="84" t="s">
        <v>11</v>
      </c>
      <c r="E288" s="85"/>
      <c r="F288" s="81" t="s">
        <v>45</v>
      </c>
      <c r="G288" s="81" t="s">
        <v>46</v>
      </c>
      <c r="H288" s="81" t="s">
        <v>14</v>
      </c>
      <c r="I288" s="81" t="s">
        <v>15</v>
      </c>
      <c r="J288" s="76" t="s">
        <v>159</v>
      </c>
      <c r="K288" s="76" t="s">
        <v>160</v>
      </c>
      <c r="L288" s="76" t="s">
        <v>161</v>
      </c>
      <c r="M288" s="76" t="s">
        <v>162</v>
      </c>
      <c r="N288" s="70" t="s">
        <v>16</v>
      </c>
    </row>
    <row r="289" spans="1:14" ht="11.25" customHeight="1" thickBot="1">
      <c r="A289" s="68"/>
      <c r="B289" s="69"/>
      <c r="C289" s="77"/>
      <c r="D289" s="86"/>
      <c r="E289" s="87"/>
      <c r="F289" s="82"/>
      <c r="G289" s="82"/>
      <c r="H289" s="82"/>
      <c r="I289" s="82"/>
      <c r="J289" s="77"/>
      <c r="K289" s="77"/>
      <c r="L289" s="77"/>
      <c r="M289" s="77"/>
      <c r="N289" s="70"/>
    </row>
    <row r="290" spans="1:14" ht="31.5" customHeight="1">
      <c r="A290" s="61" t="s">
        <v>57</v>
      </c>
      <c r="B290" s="62"/>
      <c r="C290" s="52">
        <f>C14+C26+C40+C54+C74+C83+C93+C104+C116+C124+C140+C148+C159+C169+C179+C190+C201+C208+C225+C237+C252+C258+C284</f>
        <v>1505</v>
      </c>
      <c r="D290" s="52">
        <f t="shared" ref="D290:M290" si="25">D14+D26+D40+D54+D74+D83+D93+D104+D116+D124+D140+D148+D159+D169+D179+D190+D201+D208+D225+D237+D252+D258+D284</f>
        <v>77.615999999999985</v>
      </c>
      <c r="E290" s="52">
        <f t="shared" si="25"/>
        <v>51.454000000000008</v>
      </c>
      <c r="F290" s="52">
        <f t="shared" si="25"/>
        <v>15.64</v>
      </c>
      <c r="G290" s="52">
        <f t="shared" si="25"/>
        <v>6.4570000000000007</v>
      </c>
      <c r="H290" s="52">
        <f t="shared" si="25"/>
        <v>54</v>
      </c>
      <c r="I290" s="52">
        <f t="shared" si="25"/>
        <v>65</v>
      </c>
      <c r="J290" s="52">
        <f t="shared" si="25"/>
        <v>8</v>
      </c>
      <c r="K290" s="52">
        <f t="shared" si="25"/>
        <v>34</v>
      </c>
      <c r="L290" s="52">
        <f t="shared" si="25"/>
        <v>2</v>
      </c>
      <c r="M290" s="52">
        <f t="shared" si="25"/>
        <v>9</v>
      </c>
      <c r="N290" s="54" t="s">
        <v>248</v>
      </c>
    </row>
  </sheetData>
  <mergeCells count="414">
    <mergeCell ref="J288:J289"/>
    <mergeCell ref="K288:K289"/>
    <mergeCell ref="L288:L289"/>
    <mergeCell ref="M288:M289"/>
    <mergeCell ref="O285:Z285"/>
    <mergeCell ref="O260:Z260"/>
    <mergeCell ref="O239:Z239"/>
    <mergeCell ref="O210:Z210"/>
    <mergeCell ref="J203:J204"/>
    <mergeCell ref="K203:K204"/>
    <mergeCell ref="L203:L204"/>
    <mergeCell ref="M203:M204"/>
    <mergeCell ref="J210:J211"/>
    <mergeCell ref="K210:K211"/>
    <mergeCell ref="L210:L211"/>
    <mergeCell ref="M210:M211"/>
    <mergeCell ref="J227:J228"/>
    <mergeCell ref="K227:K228"/>
    <mergeCell ref="L227:L228"/>
    <mergeCell ref="M227:M228"/>
    <mergeCell ref="J239:J240"/>
    <mergeCell ref="K239:K240"/>
    <mergeCell ref="L239:L240"/>
    <mergeCell ref="M239:M240"/>
    <mergeCell ref="M260:M261"/>
    <mergeCell ref="J254:J255"/>
    <mergeCell ref="K254:K255"/>
    <mergeCell ref="L254:L255"/>
    <mergeCell ref="M254:M255"/>
    <mergeCell ref="C285:C286"/>
    <mergeCell ref="D285:E286"/>
    <mergeCell ref="F285:F286"/>
    <mergeCell ref="G285:G286"/>
    <mergeCell ref="H285:H286"/>
    <mergeCell ref="H260:H261"/>
    <mergeCell ref="I260:I261"/>
    <mergeCell ref="A3:N3"/>
    <mergeCell ref="H288:H289"/>
    <mergeCell ref="I288:I289"/>
    <mergeCell ref="N288:N289"/>
    <mergeCell ref="A288:B289"/>
    <mergeCell ref="C288:C289"/>
    <mergeCell ref="D288:E289"/>
    <mergeCell ref="F288:F289"/>
    <mergeCell ref="G288:G289"/>
    <mergeCell ref="I285:I286"/>
    <mergeCell ref="N285:N286"/>
    <mergeCell ref="H239:H240"/>
    <mergeCell ref="I239:I240"/>
    <mergeCell ref="N239:N240"/>
    <mergeCell ref="H227:H228"/>
    <mergeCell ref="I227:I228"/>
    <mergeCell ref="N227:N228"/>
    <mergeCell ref="H210:H211"/>
    <mergeCell ref="I210:I211"/>
    <mergeCell ref="N210:N211"/>
    <mergeCell ref="H203:H204"/>
    <mergeCell ref="I203:I204"/>
    <mergeCell ref="N203:N204"/>
    <mergeCell ref="H192:H193"/>
    <mergeCell ref="AA260:AA261"/>
    <mergeCell ref="B262:N262"/>
    <mergeCell ref="A260:A261"/>
    <mergeCell ref="B260:B261"/>
    <mergeCell ref="C260:C261"/>
    <mergeCell ref="D260:E261"/>
    <mergeCell ref="F260:F261"/>
    <mergeCell ref="G260:G261"/>
    <mergeCell ref="H254:H255"/>
    <mergeCell ref="I254:I255"/>
    <mergeCell ref="N254:N255"/>
    <mergeCell ref="O254:Z254"/>
    <mergeCell ref="AA254:AA255"/>
    <mergeCell ref="B256:N256"/>
    <mergeCell ref="A254:A255"/>
    <mergeCell ref="B254:B255"/>
    <mergeCell ref="C254:C255"/>
    <mergeCell ref="D254:E255"/>
    <mergeCell ref="F254:F255"/>
    <mergeCell ref="G254:G255"/>
    <mergeCell ref="N260:N261"/>
    <mergeCell ref="J260:J261"/>
    <mergeCell ref="K260:K261"/>
    <mergeCell ref="L260:L261"/>
    <mergeCell ref="AA239:AA240"/>
    <mergeCell ref="B241:N241"/>
    <mergeCell ref="A239:A240"/>
    <mergeCell ref="B239:B240"/>
    <mergeCell ref="C239:C240"/>
    <mergeCell ref="D239:E240"/>
    <mergeCell ref="F239:F240"/>
    <mergeCell ref="G239:G240"/>
    <mergeCell ref="O227:Z227"/>
    <mergeCell ref="AA227:AA228"/>
    <mergeCell ref="B229:N229"/>
    <mergeCell ref="A227:A228"/>
    <mergeCell ref="B227:B228"/>
    <mergeCell ref="C227:C228"/>
    <mergeCell ref="D227:E228"/>
    <mergeCell ref="F227:F228"/>
    <mergeCell ref="G227:G228"/>
    <mergeCell ref="AA210:AA211"/>
    <mergeCell ref="B212:N212"/>
    <mergeCell ref="A210:A211"/>
    <mergeCell ref="B210:B211"/>
    <mergeCell ref="C210:C211"/>
    <mergeCell ref="D210:E211"/>
    <mergeCell ref="F210:F211"/>
    <mergeCell ref="G210:G211"/>
    <mergeCell ref="O203:Z203"/>
    <mergeCell ref="AA203:AA204"/>
    <mergeCell ref="B205:N205"/>
    <mergeCell ref="A203:A204"/>
    <mergeCell ref="B203:B204"/>
    <mergeCell ref="C203:C204"/>
    <mergeCell ref="D203:E204"/>
    <mergeCell ref="F203:F204"/>
    <mergeCell ref="G203:G204"/>
    <mergeCell ref="I192:I193"/>
    <mergeCell ref="N192:N193"/>
    <mergeCell ref="O192:Z192"/>
    <mergeCell ref="AA192:AA193"/>
    <mergeCell ref="B194:N194"/>
    <mergeCell ref="A192:A193"/>
    <mergeCell ref="B192:B193"/>
    <mergeCell ref="C192:C193"/>
    <mergeCell ref="D192:E193"/>
    <mergeCell ref="F192:F193"/>
    <mergeCell ref="G192:G193"/>
    <mergeCell ref="J192:J193"/>
    <mergeCell ref="K192:K193"/>
    <mergeCell ref="L192:L193"/>
    <mergeCell ref="M192:M193"/>
    <mergeCell ref="H181:H182"/>
    <mergeCell ref="I181:I182"/>
    <mergeCell ref="N181:N182"/>
    <mergeCell ref="O181:Z181"/>
    <mergeCell ref="AA181:AA182"/>
    <mergeCell ref="B183:N183"/>
    <mergeCell ref="A181:A182"/>
    <mergeCell ref="B181:B182"/>
    <mergeCell ref="C181:C182"/>
    <mergeCell ref="D181:E182"/>
    <mergeCell ref="F181:F182"/>
    <mergeCell ref="G181:G182"/>
    <mergeCell ref="J181:J182"/>
    <mergeCell ref="K181:K182"/>
    <mergeCell ref="L181:L182"/>
    <mergeCell ref="M181:M182"/>
    <mergeCell ref="H171:H172"/>
    <mergeCell ref="I171:I172"/>
    <mergeCell ref="N171:N172"/>
    <mergeCell ref="O171:Z171"/>
    <mergeCell ref="AA171:AA172"/>
    <mergeCell ref="B173:N173"/>
    <mergeCell ref="A171:A172"/>
    <mergeCell ref="B171:B172"/>
    <mergeCell ref="C171:C172"/>
    <mergeCell ref="D171:E172"/>
    <mergeCell ref="F171:F172"/>
    <mergeCell ref="G171:G172"/>
    <mergeCell ref="J171:J172"/>
    <mergeCell ref="K171:K172"/>
    <mergeCell ref="L171:L172"/>
    <mergeCell ref="M171:M172"/>
    <mergeCell ref="H161:H162"/>
    <mergeCell ref="I161:I162"/>
    <mergeCell ref="N161:N162"/>
    <mergeCell ref="O161:Z161"/>
    <mergeCell ref="AA161:AA162"/>
    <mergeCell ref="B163:N163"/>
    <mergeCell ref="A161:A162"/>
    <mergeCell ref="B161:B162"/>
    <mergeCell ref="C161:C162"/>
    <mergeCell ref="D161:E162"/>
    <mergeCell ref="F161:F162"/>
    <mergeCell ref="G161:G162"/>
    <mergeCell ref="J161:J162"/>
    <mergeCell ref="K161:K162"/>
    <mergeCell ref="L161:L162"/>
    <mergeCell ref="M161:M162"/>
    <mergeCell ref="H150:H151"/>
    <mergeCell ref="I150:I151"/>
    <mergeCell ref="N150:N151"/>
    <mergeCell ref="O150:Z150"/>
    <mergeCell ref="AA150:AA151"/>
    <mergeCell ref="B152:N152"/>
    <mergeCell ref="A150:A151"/>
    <mergeCell ref="B150:B151"/>
    <mergeCell ref="C150:C151"/>
    <mergeCell ref="D150:E151"/>
    <mergeCell ref="F150:F151"/>
    <mergeCell ref="G150:G151"/>
    <mergeCell ref="J150:J151"/>
    <mergeCell ref="K150:K151"/>
    <mergeCell ref="L150:L151"/>
    <mergeCell ref="M150:M151"/>
    <mergeCell ref="H142:H143"/>
    <mergeCell ref="I142:I143"/>
    <mergeCell ref="N142:N143"/>
    <mergeCell ref="O142:Z142"/>
    <mergeCell ref="AA142:AA143"/>
    <mergeCell ref="B144:N144"/>
    <mergeCell ref="A142:A143"/>
    <mergeCell ref="B142:B143"/>
    <mergeCell ref="C142:C143"/>
    <mergeCell ref="D142:E143"/>
    <mergeCell ref="F142:F143"/>
    <mergeCell ref="G142:G143"/>
    <mergeCell ref="J142:J143"/>
    <mergeCell ref="K142:K143"/>
    <mergeCell ref="L142:L143"/>
    <mergeCell ref="M142:M143"/>
    <mergeCell ref="H126:H127"/>
    <mergeCell ref="I126:I127"/>
    <mergeCell ref="N126:N127"/>
    <mergeCell ref="O126:Z126"/>
    <mergeCell ref="AA126:AA127"/>
    <mergeCell ref="B128:N128"/>
    <mergeCell ref="A126:A127"/>
    <mergeCell ref="B126:B127"/>
    <mergeCell ref="C126:C127"/>
    <mergeCell ref="D126:E127"/>
    <mergeCell ref="F126:F127"/>
    <mergeCell ref="G126:G127"/>
    <mergeCell ref="J126:J127"/>
    <mergeCell ref="K126:K127"/>
    <mergeCell ref="L126:L127"/>
    <mergeCell ref="M126:M127"/>
    <mergeCell ref="H118:H119"/>
    <mergeCell ref="I118:I119"/>
    <mergeCell ref="N118:N119"/>
    <mergeCell ref="O118:Z118"/>
    <mergeCell ref="AA118:AA119"/>
    <mergeCell ref="B120:N120"/>
    <mergeCell ref="A118:A119"/>
    <mergeCell ref="B118:B119"/>
    <mergeCell ref="C118:C119"/>
    <mergeCell ref="D118:E119"/>
    <mergeCell ref="F118:F119"/>
    <mergeCell ref="G118:G119"/>
    <mergeCell ref="J118:J119"/>
    <mergeCell ref="K118:K119"/>
    <mergeCell ref="L118:L119"/>
    <mergeCell ref="M118:M119"/>
    <mergeCell ref="H106:H107"/>
    <mergeCell ref="I106:I107"/>
    <mergeCell ref="N106:N107"/>
    <mergeCell ref="O106:Z106"/>
    <mergeCell ref="AA106:AA107"/>
    <mergeCell ref="B108:N108"/>
    <mergeCell ref="A106:A107"/>
    <mergeCell ref="B106:B107"/>
    <mergeCell ref="C106:C107"/>
    <mergeCell ref="D106:E107"/>
    <mergeCell ref="F106:F107"/>
    <mergeCell ref="G106:G107"/>
    <mergeCell ref="J106:J107"/>
    <mergeCell ref="K106:K107"/>
    <mergeCell ref="L106:L107"/>
    <mergeCell ref="M106:M107"/>
    <mergeCell ref="H95:H96"/>
    <mergeCell ref="I95:I96"/>
    <mergeCell ref="N95:N96"/>
    <mergeCell ref="O95:Z95"/>
    <mergeCell ref="AA95:AA96"/>
    <mergeCell ref="B97:N97"/>
    <mergeCell ref="A95:A96"/>
    <mergeCell ref="B95:B96"/>
    <mergeCell ref="C95:C96"/>
    <mergeCell ref="D95:E96"/>
    <mergeCell ref="F95:F96"/>
    <mergeCell ref="G95:G96"/>
    <mergeCell ref="J95:J96"/>
    <mergeCell ref="K95:K96"/>
    <mergeCell ref="L95:L96"/>
    <mergeCell ref="M95:M96"/>
    <mergeCell ref="H85:H86"/>
    <mergeCell ref="I85:I86"/>
    <mergeCell ref="N85:N86"/>
    <mergeCell ref="O85:Z85"/>
    <mergeCell ref="AA85:AA86"/>
    <mergeCell ref="B87:N87"/>
    <mergeCell ref="A85:A86"/>
    <mergeCell ref="B85:B86"/>
    <mergeCell ref="C85:C86"/>
    <mergeCell ref="D85:E86"/>
    <mergeCell ref="F85:F86"/>
    <mergeCell ref="G85:G86"/>
    <mergeCell ref="J85:J86"/>
    <mergeCell ref="K85:K86"/>
    <mergeCell ref="L85:L86"/>
    <mergeCell ref="M85:M86"/>
    <mergeCell ref="H76:H77"/>
    <mergeCell ref="I76:I77"/>
    <mergeCell ref="N76:N77"/>
    <mergeCell ref="O76:Z76"/>
    <mergeCell ref="AA76:AA77"/>
    <mergeCell ref="B78:N78"/>
    <mergeCell ref="A76:A77"/>
    <mergeCell ref="B76:B77"/>
    <mergeCell ref="C76:C77"/>
    <mergeCell ref="D76:E77"/>
    <mergeCell ref="F76:F77"/>
    <mergeCell ref="G76:G77"/>
    <mergeCell ref="J76:J77"/>
    <mergeCell ref="K76:K77"/>
    <mergeCell ref="L76:L77"/>
    <mergeCell ref="M76:M77"/>
    <mergeCell ref="H56:H57"/>
    <mergeCell ref="I56:I57"/>
    <mergeCell ref="N56:N57"/>
    <mergeCell ref="O56:Z56"/>
    <mergeCell ref="AA56:AA57"/>
    <mergeCell ref="B58:N58"/>
    <mergeCell ref="A56:A57"/>
    <mergeCell ref="B56:B57"/>
    <mergeCell ref="C56:C57"/>
    <mergeCell ref="D56:E57"/>
    <mergeCell ref="F56:F57"/>
    <mergeCell ref="G56:G57"/>
    <mergeCell ref="J56:J57"/>
    <mergeCell ref="K56:K57"/>
    <mergeCell ref="L56:L57"/>
    <mergeCell ref="M56:M57"/>
    <mergeCell ref="H42:H43"/>
    <mergeCell ref="I42:I43"/>
    <mergeCell ref="N42:N43"/>
    <mergeCell ref="O42:Z42"/>
    <mergeCell ref="AA42:AA43"/>
    <mergeCell ref="B44:N44"/>
    <mergeCell ref="A42:A43"/>
    <mergeCell ref="B42:B43"/>
    <mergeCell ref="C42:C43"/>
    <mergeCell ref="D42:E43"/>
    <mergeCell ref="F42:F43"/>
    <mergeCell ref="G42:G43"/>
    <mergeCell ref="J42:J43"/>
    <mergeCell ref="K42:K43"/>
    <mergeCell ref="L42:L43"/>
    <mergeCell ref="M42:M43"/>
    <mergeCell ref="H28:H29"/>
    <mergeCell ref="I28:I29"/>
    <mergeCell ref="N28:N29"/>
    <mergeCell ref="O28:Z28"/>
    <mergeCell ref="AA28:AA29"/>
    <mergeCell ref="B30:N30"/>
    <mergeCell ref="A28:A29"/>
    <mergeCell ref="B28:B29"/>
    <mergeCell ref="C28:C29"/>
    <mergeCell ref="D28:E29"/>
    <mergeCell ref="F28:F29"/>
    <mergeCell ref="G28:G29"/>
    <mergeCell ref="J28:J29"/>
    <mergeCell ref="K28:K29"/>
    <mergeCell ref="L28:L29"/>
    <mergeCell ref="M28:M29"/>
    <mergeCell ref="H16:H17"/>
    <mergeCell ref="I16:I17"/>
    <mergeCell ref="N16:N17"/>
    <mergeCell ref="O16:Z16"/>
    <mergeCell ref="AA16:AA17"/>
    <mergeCell ref="B18:N18"/>
    <mergeCell ref="A16:A17"/>
    <mergeCell ref="B16:B17"/>
    <mergeCell ref="C16:C17"/>
    <mergeCell ref="D16:E17"/>
    <mergeCell ref="F16:F17"/>
    <mergeCell ref="G16:G17"/>
    <mergeCell ref="J16:J17"/>
    <mergeCell ref="K16:K17"/>
    <mergeCell ref="L16:L17"/>
    <mergeCell ref="M16:M17"/>
    <mergeCell ref="H5:H6"/>
    <mergeCell ref="I5:I6"/>
    <mergeCell ref="N5:N6"/>
    <mergeCell ref="O5:Z5"/>
    <mergeCell ref="AA5:AA6"/>
    <mergeCell ref="B7:N7"/>
    <mergeCell ref="A5:A6"/>
    <mergeCell ref="B5:B6"/>
    <mergeCell ref="C5:C6"/>
    <mergeCell ref="D5:E6"/>
    <mergeCell ref="F5:F6"/>
    <mergeCell ref="G5:G6"/>
    <mergeCell ref="J5:J6"/>
    <mergeCell ref="K5:K6"/>
    <mergeCell ref="L5:L6"/>
    <mergeCell ref="M5:M6"/>
    <mergeCell ref="A290:B290"/>
    <mergeCell ref="A284:B284"/>
    <mergeCell ref="A258:B258"/>
    <mergeCell ref="A252:B252"/>
    <mergeCell ref="A237:B237"/>
    <mergeCell ref="A225:B225"/>
    <mergeCell ref="A208:B208"/>
    <mergeCell ref="A201:B201"/>
    <mergeCell ref="A190:B190"/>
    <mergeCell ref="A285:B286"/>
    <mergeCell ref="A83:B83"/>
    <mergeCell ref="A74:B74"/>
    <mergeCell ref="A54:B54"/>
    <mergeCell ref="A40:B40"/>
    <mergeCell ref="A26:B26"/>
    <mergeCell ref="A14:B14"/>
    <mergeCell ref="A179:B179"/>
    <mergeCell ref="A169:B169"/>
    <mergeCell ref="A159:B159"/>
    <mergeCell ref="A148:B148"/>
    <mergeCell ref="A140:B140"/>
    <mergeCell ref="A124:B124"/>
    <mergeCell ref="A116:B116"/>
    <mergeCell ref="A104:B104"/>
    <mergeCell ref="A93:B93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2018-03-28T11:23:18Z</dcterms:modified>
</cp:coreProperties>
</file>