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2.1" sheetId="7" r:id="rId1"/>
  </sheets>
  <calcPr calcId="124519"/>
</workbook>
</file>

<file path=xl/calcChain.xml><?xml version="1.0" encoding="utf-8"?>
<calcChain xmlns="http://schemas.openxmlformats.org/spreadsheetml/2006/main">
  <c r="D291" i="7"/>
  <c r="E291"/>
  <c r="F291"/>
  <c r="G291"/>
  <c r="H291"/>
  <c r="I291"/>
  <c r="J291"/>
  <c r="K291"/>
  <c r="L291"/>
  <c r="M291"/>
  <c r="C291"/>
  <c r="D287"/>
  <c r="E287"/>
  <c r="F287"/>
  <c r="G287"/>
  <c r="H287"/>
  <c r="I287"/>
  <c r="J287"/>
  <c r="K287"/>
  <c r="L287"/>
  <c r="M287"/>
  <c r="C287"/>
  <c r="D219"/>
  <c r="E219"/>
  <c r="F219"/>
  <c r="G219"/>
  <c r="H219"/>
  <c r="I219"/>
  <c r="J219"/>
  <c r="K219"/>
  <c r="L219"/>
  <c r="M219"/>
  <c r="C219"/>
  <c r="D194"/>
  <c r="E194"/>
  <c r="F194"/>
  <c r="G194"/>
  <c r="H194"/>
  <c r="I194"/>
  <c r="J194"/>
  <c r="K194"/>
  <c r="L194"/>
  <c r="M194"/>
  <c r="C194"/>
  <c r="D172"/>
  <c r="E172"/>
  <c r="F172"/>
  <c r="G172"/>
  <c r="H172"/>
  <c r="I172"/>
  <c r="J172"/>
  <c r="K172"/>
  <c r="L172"/>
  <c r="M172"/>
  <c r="C172"/>
  <c r="D161"/>
  <c r="E161"/>
  <c r="F161"/>
  <c r="G161"/>
  <c r="H161"/>
  <c r="I161"/>
  <c r="J161"/>
  <c r="K161"/>
  <c r="L161"/>
  <c r="M161"/>
  <c r="C161"/>
  <c r="D150"/>
  <c r="E150"/>
  <c r="F150"/>
  <c r="G150"/>
  <c r="H150"/>
  <c r="I150"/>
  <c r="J150"/>
  <c r="K150"/>
  <c r="L150"/>
  <c r="M150"/>
  <c r="C150"/>
  <c r="D135"/>
  <c r="E135"/>
  <c r="F135"/>
  <c r="G135"/>
  <c r="H135"/>
  <c r="I135"/>
  <c r="J135"/>
  <c r="K135"/>
  <c r="L135"/>
  <c r="M135"/>
  <c r="C135"/>
  <c r="D125"/>
  <c r="E125"/>
  <c r="F125"/>
  <c r="G125"/>
  <c r="H125"/>
  <c r="I125"/>
  <c r="J125"/>
  <c r="K125"/>
  <c r="L125"/>
  <c r="M125"/>
  <c r="C125"/>
  <c r="D111"/>
  <c r="E111"/>
  <c r="F111"/>
  <c r="G111"/>
  <c r="H111"/>
  <c r="I111"/>
  <c r="J111"/>
  <c r="K111"/>
  <c r="L111"/>
  <c r="M111"/>
  <c r="C111"/>
  <c r="D16"/>
  <c r="E16"/>
  <c r="F16"/>
  <c r="G16"/>
  <c r="H16"/>
  <c r="I16"/>
  <c r="J16"/>
  <c r="K16"/>
  <c r="L16"/>
  <c r="M16"/>
  <c r="C16"/>
  <c r="D30"/>
  <c r="E30"/>
  <c r="F30"/>
  <c r="G30"/>
  <c r="H30"/>
  <c r="I30"/>
  <c r="J30"/>
  <c r="K30"/>
  <c r="L30"/>
  <c r="M30"/>
  <c r="C30"/>
  <c r="D51"/>
  <c r="E51"/>
  <c r="F51"/>
  <c r="G51"/>
  <c r="H51"/>
  <c r="I51"/>
  <c r="J51"/>
  <c r="K51"/>
  <c r="L51"/>
  <c r="M51"/>
  <c r="C51"/>
  <c r="D259" l="1"/>
  <c r="E259"/>
  <c r="F259"/>
  <c r="G259"/>
  <c r="H259"/>
  <c r="I259"/>
  <c r="J259"/>
  <c r="K259"/>
  <c r="L259"/>
  <c r="M259"/>
  <c r="C259"/>
  <c r="D250"/>
  <c r="E250"/>
  <c r="F250"/>
  <c r="G250"/>
  <c r="H250"/>
  <c r="I250"/>
  <c r="J250"/>
  <c r="K250"/>
  <c r="L250"/>
  <c r="M250"/>
  <c r="C250"/>
  <c r="D240"/>
  <c r="E240"/>
  <c r="F240"/>
  <c r="G240"/>
  <c r="H240"/>
  <c r="I240"/>
  <c r="J240"/>
  <c r="K240"/>
  <c r="L240"/>
  <c r="M240"/>
  <c r="D227"/>
  <c r="E227"/>
  <c r="F227"/>
  <c r="G227"/>
  <c r="H227"/>
  <c r="I227"/>
  <c r="J227"/>
  <c r="K227"/>
  <c r="L227"/>
  <c r="M227"/>
  <c r="C227"/>
  <c r="D203"/>
  <c r="E203"/>
  <c r="F203"/>
  <c r="G203"/>
  <c r="H203"/>
  <c r="I203"/>
  <c r="J203"/>
  <c r="K203"/>
  <c r="L203"/>
  <c r="M203"/>
  <c r="C203"/>
  <c r="D182"/>
  <c r="E182"/>
  <c r="F182"/>
  <c r="G182"/>
  <c r="H182"/>
  <c r="I182"/>
  <c r="J182"/>
  <c r="K182"/>
  <c r="L182"/>
  <c r="M182"/>
  <c r="C182"/>
  <c r="D99"/>
  <c r="E99"/>
  <c r="F99"/>
  <c r="G99"/>
  <c r="H99"/>
  <c r="I99"/>
  <c r="J99"/>
  <c r="K99"/>
  <c r="L99"/>
  <c r="M99"/>
  <c r="C99"/>
  <c r="D88"/>
  <c r="E88"/>
  <c r="F88"/>
  <c r="G88"/>
  <c r="H88"/>
  <c r="I88"/>
  <c r="J88"/>
  <c r="K88"/>
  <c r="L88"/>
  <c r="M88"/>
  <c r="C88"/>
  <c r="D80"/>
  <c r="E80"/>
  <c r="F80"/>
  <c r="G80"/>
  <c r="H80"/>
  <c r="I80"/>
  <c r="J80"/>
  <c r="K80"/>
  <c r="L80"/>
  <c r="M80"/>
  <c r="C80"/>
  <c r="D64"/>
  <c r="E64"/>
  <c r="F64"/>
  <c r="G64"/>
  <c r="H64"/>
  <c r="I64"/>
  <c r="J64"/>
  <c r="K64"/>
  <c r="L64"/>
  <c r="M64"/>
  <c r="C64"/>
  <c r="C240" l="1"/>
</calcChain>
</file>

<file path=xl/comments1.xml><?xml version="1.0" encoding="utf-8"?>
<comments xmlns="http://schemas.openxmlformats.org/spreadsheetml/2006/main">
  <authors>
    <author>Автор</author>
  </authors>
  <commentList>
    <comment ref="R1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перенос с июня</t>
        </r>
      </text>
    </comment>
    <comment ref="R1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Перенос сроков ВЛ-0,4 кВ на 2 месяца раньше</t>
        </r>
      </text>
    </comment>
    <comment ref="T245" author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Перенос сроков на июнь с мая</t>
        </r>
      </text>
    </comment>
  </commentList>
</comments>
</file>

<file path=xl/sharedStrings.xml><?xml version="1.0" encoding="utf-8"?>
<sst xmlns="http://schemas.openxmlformats.org/spreadsheetml/2006/main" count="866" uniqueCount="429">
  <si>
    <t>№ п/п</t>
  </si>
  <si>
    <t>Балаковские ГЭС</t>
  </si>
  <si>
    <t>Красноармейские ГЭС</t>
  </si>
  <si>
    <t>Марксовские ГЭС</t>
  </si>
  <si>
    <t>Петровские ГЭС</t>
  </si>
  <si>
    <t>Пугачевские ГЭС</t>
  </si>
  <si>
    <t>Ртищевские ГЭС</t>
  </si>
  <si>
    <t>Хвалынские ГЭС</t>
  </si>
  <si>
    <t>Наименование работ</t>
  </si>
  <si>
    <t>Стойки ж/б,шт.</t>
  </si>
  <si>
    <t>СИП, магист./отв. км</t>
  </si>
  <si>
    <t>Провод АС, А, км</t>
  </si>
  <si>
    <t>КЛ,          км</t>
  </si>
  <si>
    <t>КСО, шт.</t>
  </si>
  <si>
    <t>ЩО-70, шт.</t>
  </si>
  <si>
    <t>Срок исполнения</t>
  </si>
  <si>
    <t>1.1</t>
  </si>
  <si>
    <t>Июль</t>
  </si>
  <si>
    <t>1.2</t>
  </si>
  <si>
    <t>1.3</t>
  </si>
  <si>
    <t>Апрель</t>
  </si>
  <si>
    <t>1.4</t>
  </si>
  <si>
    <t>1.5</t>
  </si>
  <si>
    <t>1.6</t>
  </si>
  <si>
    <t>1.7</t>
  </si>
  <si>
    <t>Итого по филиалу "Аркадакские ГЭС"</t>
  </si>
  <si>
    <t>Аткарские ГЭС</t>
  </si>
  <si>
    <t>Июнь</t>
  </si>
  <si>
    <t>Май</t>
  </si>
  <si>
    <t>Август</t>
  </si>
  <si>
    <t>Итого по филиалу "Аткарские ГЭС"</t>
  </si>
  <si>
    <t>Итого по филиалу "Балаковские ГЭС"</t>
  </si>
  <si>
    <t>Итого по филиалу "Вольские ГЭС"</t>
  </si>
  <si>
    <t>Итого по филиалу "Красноармейские ГЭС"</t>
  </si>
  <si>
    <t>Итого по филиалу "Марксовские ГЭС"</t>
  </si>
  <si>
    <t>Итого по филиалу "Петровские ГЭС"</t>
  </si>
  <si>
    <t>Итого по филиалу "Пугачевские ГЭС"</t>
  </si>
  <si>
    <t>Итого по филиалу "Ртищевские ГЭС"</t>
  </si>
  <si>
    <t>Итого по филиалу "Хвалынские ГЭС"</t>
  </si>
  <si>
    <t>Стойки ж/б, шт.</t>
  </si>
  <si>
    <t>Провод АС, А, м</t>
  </si>
  <si>
    <t>КЛ,
 м</t>
  </si>
  <si>
    <t>Февраль</t>
  </si>
  <si>
    <t>Вольские ГЭС</t>
  </si>
  <si>
    <t>Аркадакские ГЭС</t>
  </si>
  <si>
    <t>Итого по АО "Облкоммунэнерго"</t>
  </si>
  <si>
    <t>КТП/РП, шт.</t>
  </si>
  <si>
    <t>ВВ, шт.</t>
  </si>
  <si>
    <t>Реклоузер, шт.</t>
  </si>
  <si>
    <t>Трансформаторы</t>
  </si>
  <si>
    <t>Январь-Декабрь</t>
  </si>
  <si>
    <t>Итого по филиалу "Энгельсские МЭС"</t>
  </si>
  <si>
    <t>Энгельсские МЭС</t>
  </si>
  <si>
    <t>Итого по "Степновскому отделению филиала Энгельсские МЭС"</t>
  </si>
  <si>
    <t>Степновское отделение филиала Энгельсские МЭС</t>
  </si>
  <si>
    <t>Итого по "Ровенскому отделению филиала Энгельсские МЭС"</t>
  </si>
  <si>
    <t>Ровенское отделение филиала Энгельсские МЭС</t>
  </si>
  <si>
    <t>Итого по "Питерскому отделению филиала Новоузенские МЭС"</t>
  </si>
  <si>
    <t>Питерское отделение филиала Новоузенские МЭС</t>
  </si>
  <si>
    <t>Итого по филиалу "Озинские МЭС"</t>
  </si>
  <si>
    <t>Озинские МЭС</t>
  </si>
  <si>
    <t>Итого по филиалу "Новоузенские МЭС"</t>
  </si>
  <si>
    <t>Новоузенские МЭС</t>
  </si>
  <si>
    <t>Итого по "Мокроусскому отделению филиала Ершовские МЭС"</t>
  </si>
  <si>
    <t>Мокроусское отделение филиала Ершовские МЭС</t>
  </si>
  <si>
    <t>Итого по "Краснокутскому отделению филиала Энгельсские МЭС"</t>
  </si>
  <si>
    <t>Краснокутское отделение филиала Энгельсские МЭС</t>
  </si>
  <si>
    <t>Итого по "Калининскому отделению филиала Балашовские МЭС"</t>
  </si>
  <si>
    <t>Калининское отделение филиала Балашовские МЭС</t>
  </si>
  <si>
    <t>Итого по филиалу "Ершовские МЭС"</t>
  </si>
  <si>
    <t>Ершовские МЭС</t>
  </si>
  <si>
    <t>Итого по "Дергачевскому отделению филиала Озинские МЭС"</t>
  </si>
  <si>
    <t>Дергачевское отделение филиала Озинские МЭС</t>
  </si>
  <si>
    <t>Итого по филиалу "Балашовские МЭС"</t>
  </si>
  <si>
    <t>Балашовские МЭС</t>
  </si>
  <si>
    <t>ВЛ-0,4 кВ ТП-310 ф-3 замена провода на СИП</t>
  </si>
  <si>
    <t xml:space="preserve">Апрель 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</si>
  <si>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</si>
  <si>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</si>
  <si>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</si>
  <si>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</si>
  <si>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</si>
  <si>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</si>
  <si>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</si>
  <si>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</si>
  <si>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</si>
  <si>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</si>
  <si>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4.4</t>
  </si>
  <si>
    <t>6.1</t>
  </si>
  <si>
    <t>6.2</t>
  </si>
  <si>
    <t>6.3</t>
  </si>
  <si>
    <t>14.1</t>
  </si>
  <si>
    <t>14.2</t>
  </si>
  <si>
    <t>7.1</t>
  </si>
  <si>
    <t>7.2</t>
  </si>
  <si>
    <t>7.3</t>
  </si>
  <si>
    <t>7.4</t>
  </si>
  <si>
    <t>5.1</t>
  </si>
  <si>
    <t>5.2</t>
  </si>
  <si>
    <t>5.3</t>
  </si>
  <si>
    <t>9.1</t>
  </si>
  <si>
    <t>9.2</t>
  </si>
  <si>
    <t>9.3</t>
  </si>
  <si>
    <t>9.4</t>
  </si>
  <si>
    <t>9.5</t>
  </si>
  <si>
    <t>9.6</t>
  </si>
  <si>
    <t>9.7</t>
  </si>
  <si>
    <t>20.1</t>
  </si>
  <si>
    <t>20.2</t>
  </si>
  <si>
    <t>20.4</t>
  </si>
  <si>
    <t>20.5</t>
  </si>
  <si>
    <t>10.1</t>
  </si>
  <si>
    <t>10.2</t>
  </si>
  <si>
    <t>10.3</t>
  </si>
  <si>
    <t>10.4</t>
  </si>
  <si>
    <t>8.1</t>
  </si>
  <si>
    <t>8.2</t>
  </si>
  <si>
    <t>8.3</t>
  </si>
  <si>
    <t>8.4</t>
  </si>
  <si>
    <t>8.5</t>
  </si>
  <si>
    <t>11.1</t>
  </si>
  <si>
    <t>11.2</t>
  </si>
  <si>
    <t>11.3</t>
  </si>
  <si>
    <t>13.1</t>
  </si>
  <si>
    <t>13.2</t>
  </si>
  <si>
    <t>13.3</t>
  </si>
  <si>
    <t>15.1</t>
  </si>
  <si>
    <t>15.2</t>
  </si>
  <si>
    <t>12.1</t>
  </si>
  <si>
    <t>12.2</t>
  </si>
  <si>
    <t>12.3</t>
  </si>
  <si>
    <t>12.4</t>
  </si>
  <si>
    <t>16.1</t>
  </si>
  <si>
    <t>16.2</t>
  </si>
  <si>
    <t>16.3</t>
  </si>
  <si>
    <t>16.4</t>
  </si>
  <si>
    <t>21.1</t>
  </si>
  <si>
    <t>21.2</t>
  </si>
  <si>
    <t>21.3</t>
  </si>
  <si>
    <t>21.4</t>
  </si>
  <si>
    <t>17.1</t>
  </si>
  <si>
    <t>17.2</t>
  </si>
  <si>
    <t>22.1</t>
  </si>
  <si>
    <t>22.2</t>
  </si>
  <si>
    <t>22.3</t>
  </si>
  <si>
    <t>22.4</t>
  </si>
  <si>
    <t>22.5</t>
  </si>
  <si>
    <t>22.6</t>
  </si>
  <si>
    <t>22.7</t>
  </si>
  <si>
    <t>18.1</t>
  </si>
  <si>
    <t>18.2</t>
  </si>
  <si>
    <t>19.1</t>
  </si>
  <si>
    <t>19.2</t>
  </si>
  <si>
    <t>19.3</t>
  </si>
  <si>
    <t>19.4</t>
  </si>
  <si>
    <t>19.5</t>
  </si>
  <si>
    <t>19.6</t>
  </si>
  <si>
    <t>19.7</t>
  </si>
  <si>
    <t>2.4</t>
  </si>
  <si>
    <t>2.5</t>
  </si>
  <si>
    <t>2.6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</si>
  <si>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</si>
  <si>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</si>
  <si>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</si>
  <si>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</si>
  <si>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</si>
  <si>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</si>
  <si>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</si>
  <si>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</si>
  <si>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</si>
  <si>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</si>
  <si>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4.5</t>
  </si>
  <si>
    <t>4.6</t>
  </si>
  <si>
    <t>4.7</t>
  </si>
  <si>
    <t>4.8</t>
  </si>
  <si>
    <t>5.4</t>
  </si>
  <si>
    <t>5.5</t>
  </si>
  <si>
    <t>5.6</t>
  </si>
  <si>
    <t>5.7</t>
  </si>
  <si>
    <t>5.8</t>
  </si>
  <si>
    <t>5.9</t>
  </si>
  <si>
    <t>5.10</t>
  </si>
  <si>
    <t>5.11</t>
  </si>
  <si>
    <t>7.5</t>
  </si>
  <si>
    <t>7.6</t>
  </si>
  <si>
    <t>8.6</t>
  </si>
  <si>
    <t>9.8</t>
  </si>
  <si>
    <t>11.4</t>
  </si>
  <si>
    <t>11.5</t>
  </si>
  <si>
    <t>11.6</t>
  </si>
  <si>
    <t>11.7</t>
  </si>
  <si>
    <t>11.8</t>
  </si>
  <si>
    <t>11.9</t>
  </si>
  <si>
    <t>11.10</t>
  </si>
  <si>
    <t>12.5</t>
  </si>
  <si>
    <t>13.4</t>
  </si>
  <si>
    <t>13.5</t>
  </si>
  <si>
    <t>14.3</t>
  </si>
  <si>
    <t>14.4</t>
  </si>
  <si>
    <t>14.5</t>
  </si>
  <si>
    <t>15.3</t>
  </si>
  <si>
    <t>15.4</t>
  </si>
  <si>
    <t>15.5</t>
  </si>
  <si>
    <t>15.6</t>
  </si>
  <si>
    <t>17.3</t>
  </si>
  <si>
    <t>17.4</t>
  </si>
  <si>
    <t>17.5</t>
  </si>
  <si>
    <t>17.6</t>
  </si>
  <si>
    <t>17.7</t>
  </si>
  <si>
    <t>17.8</t>
  </si>
  <si>
    <t>17.9</t>
  </si>
  <si>
    <t>17.10</t>
  </si>
  <si>
    <t>18.3</t>
  </si>
  <si>
    <t>19.8</t>
  </si>
  <si>
    <t>20.3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</si>
  <si>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</si>
  <si>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</si>
  <si>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</si>
  <si>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</si>
  <si>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</si>
  <si>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</si>
  <si>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</si>
  <si>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</si>
  <si>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</si>
  <si>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</si>
  <si>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</si>
  <si>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</si>
  <si>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</si>
  <si>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</si>
  <si>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Планируемые мероприятия, направленные на повышение качества оказания услуг по передаче электроэнергии в 2020г.</t>
  </si>
  <si>
    <t>ВЛ-0,4 кВ ТП-203 ф-3 замена опор, замена провода на СИП</t>
  </si>
  <si>
    <t>ВЛ-0,4 кВ ТП-107 ф-4 замена провода на СИП</t>
  </si>
  <si>
    <t>ВЛ-0,4 кВ ТП-106 ф-1 замена опор, замена провода на СИП</t>
  </si>
  <si>
    <t>ВЛ-0,4 кВ ТП-310 ф-1замена провода на СИП</t>
  </si>
  <si>
    <t>ВЛ-0,4 кВ ТП-206 ф-1 замена опор, замена провода на СИП</t>
  </si>
  <si>
    <t>ТП-102 замена силового оборудования РУ-0,4 кВ</t>
  </si>
  <si>
    <t>1.8</t>
  </si>
  <si>
    <t>ТП-205 замена силового оборудования РУ-10 кВ</t>
  </si>
  <si>
    <t>ВЛ-0,4 кВ ТП-1 ф-3 замена провода на СИП</t>
  </si>
  <si>
    <t>ВЛ-0,4 кВ ТП-4 ф-1 замена опор, замена провода</t>
  </si>
  <si>
    <t>ВЛ-0,4 кВ ТП-14 ф-5 замена опор, замена провода на СИП</t>
  </si>
  <si>
    <t>ТП-24 замена силового оборудования РУ-0,4 кВ</t>
  </si>
  <si>
    <t>ТП-119 замена силового оборудования РУ-10 кВ</t>
  </si>
  <si>
    <t>ВЛ-0,4 кВ ТП-27 ф-3 замена опор, замена провода на СИП</t>
  </si>
  <si>
    <t>ВЛ-0,4 кВ ТП-12 ф-2 замена опор, замена провода на СИП</t>
  </si>
  <si>
    <t>ВЛ-0,4кВ от ТП-9 установка опор, монтаж СИП, разделение ф-6 на два фидера</t>
  </si>
  <si>
    <t>Апрель-Июнь</t>
  </si>
  <si>
    <t>Июль-Сентябрь</t>
  </si>
  <si>
    <t>2.7</t>
  </si>
  <si>
    <t>2.8</t>
  </si>
  <si>
    <t>КЛ-10 кВ Ф-1010 РП-1  от ТП-71 до ТП-95 замена силового кабеля, монтаж второго ввода в ТП-119</t>
  </si>
  <si>
    <t>2.9</t>
  </si>
  <si>
    <t>ВЛ-0,4 кВ КТП-207 ф-2 замена опор</t>
  </si>
  <si>
    <t>КЛ-10 кВ от ТП-51 до ТП-52 замена силового кабеля</t>
  </si>
  <si>
    <t>КЛ-0,4 кВ ТП-58 ф-"Факел Социализма, д. 19" замена силового кабеля</t>
  </si>
  <si>
    <t>КЛ-0,4 кВ РП/ТП-11 ф-1 замена силового кабеля</t>
  </si>
  <si>
    <t>ТП-211 замена силового оборудования РУ-10 кВ</t>
  </si>
  <si>
    <t>ТП-9-5 замена силового оборудования РУ-10 кВ</t>
  </si>
  <si>
    <t>ТП-6-3 замена силового оборудования РУ-0,4 кВ</t>
  </si>
  <si>
    <t>Май-Июнь</t>
  </si>
  <si>
    <t>Июль-Август</t>
  </si>
  <si>
    <t>Февраль-Март</t>
  </si>
  <si>
    <t>Апрель-Май</t>
  </si>
  <si>
    <t>ВЛ-6 кВ РП-1 Ф-3 замена опор, замена провода на СИП, установка разъединителей</t>
  </si>
  <si>
    <t>ВЛ-0,4 кВ КТП-9 ф-1, 2, 4 замена опор, замена провода на СИП</t>
  </si>
  <si>
    <t>Апрель-Сентябрь</t>
  </si>
  <si>
    <t>КЛ-10 кВ от ТП-17 яч.№3, №2 до ТП-5 яч. №3, №4</t>
  </si>
  <si>
    <t xml:space="preserve">КЛ-10 кВ от РП/ТП-10 яч.№ 3, №18 до ТП-9-8 яч.№4, №3 </t>
  </si>
  <si>
    <t xml:space="preserve">КЛ-10кВ от РП/ТП-7 яч.№7 до ТП-217 яч.№5, от РП/ТП-7 яч.№6 до ТП-218 яч.№5, от ТП-217 яч.№6 до ТП-218 яч.№3 </t>
  </si>
  <si>
    <t xml:space="preserve">Изготовление ГКТП-250 кВА взамен ТП-29 </t>
  </si>
  <si>
    <t>РВНО-2 замена масляного выключателя на вакуумный, без замены ячеек</t>
  </si>
  <si>
    <t>РП/ТП-7 РУ-10кВ замена масляных выключателей на вакуумные, без замены ячеек</t>
  </si>
  <si>
    <t>Январ-Март</t>
  </si>
  <si>
    <t>ТП-58 замена силового трансформатора ТМ-320 кВА на ТМГ-630</t>
  </si>
  <si>
    <t>3.15</t>
  </si>
  <si>
    <t>3.16</t>
  </si>
  <si>
    <t>ВЛ-10 кВ Ф-1001 ПС "Хопер-1" замена опор, перетяжка провода</t>
  </si>
  <si>
    <t>ВЛ-0,4  кВ  ТП-3-802 "РСУ" замена опор, замена провода на СИП</t>
  </si>
  <si>
    <t xml:space="preserve">ТП-4.16.01"Бойлерная» замена силового оборудования РУ-0,4/10 кВ </t>
  </si>
  <si>
    <t xml:space="preserve">ТП-14.05 «Телеателье»  замена силового оборудования РУ-0,4/10 кВ </t>
  </si>
  <si>
    <t>ВЛ-0,4 кВ КТП-21.03 «Кооператиная» ф-1, ф-2, ф-3 замена опор, замена провода на СИП</t>
  </si>
  <si>
    <t>ВЛ-0,4  кВ  от ТП  №7.12 "9-го Января" ф-1, ф-2, ф-3 замена опор, замена провода на СИП</t>
  </si>
  <si>
    <t xml:space="preserve">ТП-6.03 «ПМТ» замена силового оборудования РУ-0,4/10 кВ </t>
  </si>
  <si>
    <t xml:space="preserve">ТП-14.04 «Дом АТП» замена силового оборудования РУ-0,4/10 кВ </t>
  </si>
  <si>
    <t>ВЛ-6 кВ Ф-15 от ТП-108- до ТП-64 замена опор, перетяжка провода, замена кабельного ввода в ТП</t>
  </si>
  <si>
    <t>ВЛ-0,4 кВ ТП-36 ф-1 замена провода на СИП</t>
  </si>
  <si>
    <t>ТП-13 замена силового оборудования РУ-0,4 кВ</t>
  </si>
  <si>
    <t>ВЛ-6 кВ Ф-14 от ТП-106 до ТП-107 замена опор, замена провода на СИП</t>
  </si>
  <si>
    <t>ВЛ-6 кВ Ф-22 от ТП-36 замена опор, замена провода на СИП</t>
  </si>
  <si>
    <t>ВЛ-0,4 кВ ТП-64 ф-3 замена опор, замена провода на СИП</t>
  </si>
  <si>
    <t>ВЛ-0,23 кВ ТП-29 ф-4 замена опор, замена провода на СИП</t>
  </si>
  <si>
    <t>ВЛ-0,4 кВ ТП-109 ф-3 замена опор, замена провода на СИП</t>
  </si>
  <si>
    <t>Изготовление ГКТП-400 кВА для установки взамен ТП-161</t>
  </si>
  <si>
    <t>ТП-29 замена силового оборудования РУ-0,4/ 6 кВ</t>
  </si>
  <si>
    <t>ТП-29 замена силового трансформатора 0,23 кВ на ТМГ-250 кВА 0,4 кВ</t>
  </si>
  <si>
    <t>ВЛ-0,4 кВ ТП-7 ф-2 замена опор, замена провода на СИП</t>
  </si>
  <si>
    <t>ВЛ-0,4 кВ ТП-45 ф-4 замена опор, замена провода на СИП</t>
  </si>
  <si>
    <t>ВЛ-0,4 кВ ТП-132 ф-3 замена опор, замена провода на СИП</t>
  </si>
  <si>
    <t>ВЛ-10 кВ Ф-1003 замена опор, перетяжка провода</t>
  </si>
  <si>
    <t>ВЛ-0,4 кВ ТП-60 ф-1, ф-2, ф-3 замена опор, замена провода на СИП</t>
  </si>
  <si>
    <t>ТП-62 замена силового оборудования РУ-10 кВ</t>
  </si>
  <si>
    <t>ВЛ-0,4 кВ ТП-1 ф-12, ф-10 замена опор, замена провода на СИП</t>
  </si>
  <si>
    <t>ВЛ-0,4 кВ ТП-23 ф-1, ф-2 замена опор, перетяжка провода</t>
  </si>
  <si>
    <t>ВЛ-0,4 кВ ТП-49 ф-1, ф-4, ф-6 замена опор, замена провода на СИП</t>
  </si>
  <si>
    <t>ВЛ-0,4 кВ ГКТП-44 ф-3 замена опор, замена провода на СИП</t>
  </si>
  <si>
    <t>ВЛ-0,4 кВ ГКТП-4 ф-1 замена опор, замена провода на СИП</t>
  </si>
  <si>
    <t>ВЛ-0,4 кВ ЗТП-55 ф-5 замена опор, замена провода на СИП</t>
  </si>
  <si>
    <t>ВЛ-0,4 кВ ЗТП-55 ф-1 замена опор, замена провода на СИП</t>
  </si>
  <si>
    <t>Март-Апрель</t>
  </si>
  <si>
    <t>ВЛ-0,4 кВ ГКТП- 44 ф-1 замена опор, замена провода на СИП</t>
  </si>
  <si>
    <t xml:space="preserve">ВЛ-0,4 кВ ГКТП- 44 ф-2 замена опор, замена провода на СИП, разделение на два рубильника </t>
  </si>
  <si>
    <t>ВЛ-0,4 кВ ГКТП-4 ф-2 замена опор, замена провода на СИП</t>
  </si>
  <si>
    <t>8.7</t>
  </si>
  <si>
    <t>ВЛ-10 кВ Ф-21 замена опор, перетяжка провода</t>
  </si>
  <si>
    <t>ВЛ-10 кВ Ф-25 замена опор, перетяжка провода</t>
  </si>
  <si>
    <t>ВЛ-10 кВ Ф-27 замена опор, перетяжка провода</t>
  </si>
  <si>
    <t>ВЛ-10 кВ Ф-19 замена опор, перетяжка провода</t>
  </si>
  <si>
    <t>ВЛ-0,4 кВ ТП-35 ф-1, ф-2, ф-4 замена опор, замена провода на СИП</t>
  </si>
  <si>
    <t>ВЛ-0,4 кВ ТП-9 ф-3 замена опор, перетяжка провода</t>
  </si>
  <si>
    <t>ВЛ-0,4 кВ ТП-20 ф-6 замена опор, перетяжка провода</t>
  </si>
  <si>
    <t>ВЛ-0,4 кВ ТП-12 ф-4 замена опор, перетяжка провода</t>
  </si>
  <si>
    <r>
      <t>ВЛ-0,4 кВ ТП-22 ф-3, ф-4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замена опор, замена провода на СИП</t>
    </r>
  </si>
  <si>
    <t>9.9</t>
  </si>
  <si>
    <t>ВЛ-0,4 кВ ТП-67 ф-1 замена опор, замена провода на СИП</t>
  </si>
  <si>
    <t>ВЛ-0,4 кВ ТП-53 ф-1 замена опор, замена провода на СИП</t>
  </si>
  <si>
    <t>ВЛ-0,4 кВ ТП-52 ф-2 замена провода на СИП</t>
  </si>
  <si>
    <t>ВЛ-0,4 кВ ТП-351 ф-3 замена опор, замена провода на СИП, разделение на два рубильника</t>
  </si>
  <si>
    <t>Изготовление ГКТП-160 кВА взамен ТП-108</t>
  </si>
  <si>
    <t>10.5</t>
  </si>
  <si>
    <t>ВЛ-0,4 кВ ЗТП-5 ф-1 замена опор, замена провода на СИП</t>
  </si>
  <si>
    <t>ВЛ-0,4 кВ ЗТП-23 ф-4 замена опор, замена провода на СИП</t>
  </si>
  <si>
    <t>ВЛ-0,4 кВ ЗТП-31 ф-7 замена опор, замена провода на СИП</t>
  </si>
  <si>
    <t>ВЛ-0,4 кВ ЗТП-100 ф-8 замена опор, замена провода на СИП</t>
  </si>
  <si>
    <t>ВЛ-0,4 кВ ЗТП-64 ф-3  с."Подлесное" монтаж провода СИП</t>
  </si>
  <si>
    <t>ВЛ-0,4 кВ ЗТП-90 ф-1 с."Подлесное" монтаж провода СИП</t>
  </si>
  <si>
    <t>ВЛ-0,4 кВ ЗТП-25 ф-1, ф-2  с."Подлесное" монтаж провода СИП</t>
  </si>
  <si>
    <t>КЛ-6 кВ Ф-609 замена силового кабеля</t>
  </si>
  <si>
    <t xml:space="preserve">РП-2 замена масляных выключателей на вакуумные "Ф-602", без замены ячеек </t>
  </si>
  <si>
    <t xml:space="preserve">РП-3 замена масляных выключателей на вакуумные "Ф-615", без замены ячеек </t>
  </si>
  <si>
    <t>ВЛ-0,4 кВ КТП- 196 ф-3 замена опор, замена провода на СИП</t>
  </si>
  <si>
    <t>ВЛ-0,4 кВ КТП- 185 ф-1 замена опор, замена провода на СИП</t>
  </si>
  <si>
    <t>ВЛ-0,4 кВ КТП- 58 ф-1 замена опор, замена провода на СИП</t>
  </si>
  <si>
    <t>ВЛ-0,4 кВ КТП- 185 ф-2 замена опор, замена провода на СИП</t>
  </si>
  <si>
    <t>ВЛ-0,4 кВ КТП- 61 ф-3 замена опор, замена провода на СИП</t>
  </si>
  <si>
    <t>ВЛ-0,4 кВ КТП- 111 ф-1 замена опор, замена провода на СИП</t>
  </si>
  <si>
    <t>12.6</t>
  </si>
  <si>
    <t>Ф-1012 РП-2 замена опор, перетяжка провода</t>
  </si>
  <si>
    <t>ВЛ-0,4 кВ ГКТП-1 ф-2 замена опор, замена провода на СИП</t>
  </si>
  <si>
    <t>ВЛ-0,4 кВ ГКТП-21 ф-1 замена опор, замена провода на СИП</t>
  </si>
  <si>
    <t>ВЛ-0,4 кВ ЗТП-47 ф-1 замена опор, замена провода на СИП</t>
  </si>
  <si>
    <t>Изготовление ГКТП-250 кВА взамен КТП-40</t>
  </si>
  <si>
    <t>РП-1 замена масляных выключателей на вакумные Ф-1001, Ф-1006, без замены ячеек</t>
  </si>
  <si>
    <t>13.6</t>
  </si>
  <si>
    <t>ВЛ-10 кВ Ф-1004 замена опор, перетяжка провода</t>
  </si>
  <si>
    <t>ВЛ-0,4 кВ ЗТП-11 ф-3 замена провода на СИП</t>
  </si>
  <si>
    <r>
      <t>ВЛ-0,4 кВ КТП-5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ф-1, ф-2, ф-3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замена опор, замена провода на СИП</t>
    </r>
  </si>
  <si>
    <t>Июнь-Июль</t>
  </si>
  <si>
    <t>Изготовление ГКТП-160 кВА взамен КТП- 30</t>
  </si>
  <si>
    <t>РП "Непряхино" замена масляных выключателей на вакуумные, без замены ячеек</t>
  </si>
  <si>
    <t>ВЛ-10 кВ ф. "Остров" от опоры №70 до опоры №79 замена опор, перетяжка провода</t>
  </si>
  <si>
    <t>ВЛ-0,4 кВ ТП-47 ф-"Заречная в ст. Мичурина"  замена опор, замена провода на СИП</t>
  </si>
  <si>
    <t>ВЛ-0,4 кВ ТП-19 ф-"ул. 25 лет Октября, ул. Шамаева" замена опор, замена провода на СИП</t>
  </si>
  <si>
    <t>ТП-69 замена силового оборудования РУ-0,4 кВ</t>
  </si>
  <si>
    <t>ВЛ-0,4 кВ зона ТП-61 Ф-"Баукова, Ст. Разина" замена опор, замена провода на СИП, разделение на два рубильника</t>
  </si>
  <si>
    <t>РП-1 РУ-10кВ ячейка фидера "Остров",  "2 часть" замена масляного выключателя на вакуумный, без замены ячеек</t>
  </si>
  <si>
    <t>ПС 35/10 "Молот" 2 с.ш. 35кВ замена оборудования ОРУ-35 кВ</t>
  </si>
  <si>
    <t>15.7</t>
  </si>
  <si>
    <t>ВЛ-0,4 кВ КТП-204 ф-4 замена опор, замена провода на СИП</t>
  </si>
  <si>
    <t>ВЛ-0,4 кВ КТП-205 ф-5 замена опор, замена провода на СИП</t>
  </si>
  <si>
    <t>ВЛ-0,4 кВ КТП-277 ф-2 замена опор, замена провода на СИП</t>
  </si>
  <si>
    <t>ВЛ-0,4 кВ КТП-203 ф-2 замена опор, замена провода на СИП</t>
  </si>
  <si>
    <t xml:space="preserve">ВЛ-0,4 кВ КТП-17 ф-2 замена опор, замена провода на СИП </t>
  </si>
  <si>
    <t>ВЛ-0,4 кВ КТП-7 ф-3 замена опор, замена провода на СИП</t>
  </si>
  <si>
    <t>ВЛ-0,4 кВ КТП-3 ф-2 замена опор, замена провода на СИП</t>
  </si>
  <si>
    <t>ВЛ-0,4 кВ ЗТП-26 ф-3 замена опор, замена провода на СИП</t>
  </si>
  <si>
    <t>ВЛ-0,4 кВ ЗТП-53 ф-1 замена опор, замена провода на СИП</t>
  </si>
  <si>
    <t>ВЛ-0,4 кВ КТП-43 ф-1 замена опор, замена провода на СИП</t>
  </si>
  <si>
    <t>Изготовление ГКТП-250 кВА взамен КТП-73</t>
  </si>
  <si>
    <t>КТП-4 замена силового трансформатора ТМ-250 кВА на ТМГ-400</t>
  </si>
  <si>
    <t>ЗТП-69 замена силового трансформатора ТМ-400 кВА на ТМГ-160</t>
  </si>
  <si>
    <t>КТП-63 замена силового трансформатора ТМ-100 кВА на ТМГ-100 кВА</t>
  </si>
  <si>
    <t>КТП-73 замена силового трансформатора ТМ-250 кВА на ТМГ 160</t>
  </si>
  <si>
    <t>17.11</t>
  </si>
  <si>
    <t>ВЛ-0,4 кВ КТП-129 ф-2 замена дефектных опор, замена провода на СИП</t>
  </si>
  <si>
    <t>ВЛ-0,4 кВ КТП-129 ф-3 замена дефектных опор, замена провода на СИП</t>
  </si>
  <si>
    <t>Изготовление ГКТП-630 кВА взамен ТП-109</t>
  </si>
  <si>
    <t>ВЛ-0,4 кВ от ТП-18 ф-"пер.Дальний,ул.Мичурина" замена опор, замена провода на СИП</t>
  </si>
  <si>
    <t>ВЛ-0,4 кВ от ТП-6 ф- "ул. Овражная"замена опор, замена провода на СИП</t>
  </si>
  <si>
    <t>ТП-28 замена силового оборудования РУ-10 кВ</t>
  </si>
  <si>
    <t>ВЛ-10 кВ Ф-1005 замена опор, замена провода на СИП</t>
  </si>
  <si>
    <t>ВЛ-0,4 кВ ТП-17 ф-"ул. Песчаная" замена опор, замена провода на СИП</t>
  </si>
  <si>
    <t>КЛ-10 кВ Ф-1010 ПС"Ртищево-Тяговая"110/27,5/10кВ замена силового кабеля</t>
  </si>
  <si>
    <t>ПС "Ртищево-Тяговая" 110/27,5/10кВ установка реклоузера Ф-1010</t>
  </si>
  <si>
    <t>ТП-28 замена силового трансформатора ТМ-400 кВА на ТМГ-250 кВА</t>
  </si>
  <si>
    <t>ВЛ-6 кВ Ф-606 "Россия" до КТП-13 замена дефектных опор, установка разъединителя</t>
  </si>
  <si>
    <t>ВЛИ-0,4 кВ КТП-13 ф-1, ф-2 замена металлических опор</t>
  </si>
  <si>
    <t>ТП-26  замена силового оборудования РУ-0,4кВ</t>
  </si>
  <si>
    <t>ТП-5  замена силового оборудования РУ-6кВ</t>
  </si>
  <si>
    <t>ТП-3  замена силового оборудования РУ-6кВ</t>
  </si>
  <si>
    <t>ВЛ-0,4 кВ ТП-20 ф-3 замена опор, замена провода на СИП</t>
  </si>
  <si>
    <t>ВЛ-0,4 кВ ТП-24 ф-2 замена опор, замена провода на СИП</t>
  </si>
  <si>
    <t>ВЛ-0,4 кВ ТП-4 ф-3 замена опор, замена провода на СИП</t>
  </si>
  <si>
    <t>ВЛ-0,4 кВ ТП-25 ф-2 замена опор, замена провода на СИП</t>
  </si>
  <si>
    <t>ВЛ-0,4 кВ ТП- 37 ф-"Достоевского" замена опор, замена провода на СИП</t>
  </si>
  <si>
    <t>ВЛ-0,4 кВ ТП-44 ф-"Нестерово"  замена опор, замена провода на СИП</t>
  </si>
  <si>
    <t>ВЛ-0,4 кВ ТП-11 ф- «Саратовская»  замена опор, замена провода на СИП</t>
  </si>
  <si>
    <t>ВЛ-0,4 кВ ТП-19 ф-«Нестерова 73а-97» замена опор, замена провода на СИП</t>
  </si>
  <si>
    <t>ВЛ-0,4 кВ ТП-113 ф-«Будочная » замена опор, замена провода на СИП</t>
  </si>
  <si>
    <t>ТП-61 замена силового оборудования РУ-6 кВ</t>
  </si>
  <si>
    <t>ТП-1110 замена силового оборудования РУ-10 кВ</t>
  </si>
  <si>
    <t>РП-23 установка силового сухого трансформатора 1250 кВА</t>
  </si>
  <si>
    <t>Январь-Март</t>
  </si>
  <si>
    <t>ВЛ-6 кВ Ф-658 (20) замена опор, замена силового кабеля, замена провода на СИП</t>
  </si>
  <si>
    <t>КЛ-6 кВ Ф-723 от ТП-38 (338) до ТП-35 (335), Ф-747 от РП-7 до ТП-38 (338) замена силового кабеля, прокол</t>
  </si>
  <si>
    <t>КЛ-6 кВ Ф-664 от ТП-20 до ТП-178 замена силового кабеля, прокол</t>
  </si>
  <si>
    <t>КЛ-10 кВ Ф-16 от ПС Химическая до РП-20 замена силового кабеля, прокол</t>
  </si>
  <si>
    <t>КЛ-10 кВ Ф-43 от ПС Химическая до РП-20 замена силового кабеля</t>
  </si>
  <si>
    <t>КЛ-10 кВ Ф-7 от ТП-1110 до РП-20; Ф-8 от ТП-1110 до ТП-1111 замена силового кабеля, прокол</t>
  </si>
  <si>
    <t>КЛ-10 кВ Ф-8 от ТП-1112 до ТП-1111 замена силового кабеля, прокол</t>
  </si>
  <si>
    <t>КЛ-0,4 кВ от ТП-505, ТП-125, ТП-131 замена ветхих силовых кабелей на СИП</t>
  </si>
  <si>
    <t>Изготовление ГКТП-400 кВА взамен КТП-39</t>
  </si>
  <si>
    <t>РП-7 установка ВВ взамен масляных, без замены ячеек</t>
  </si>
  <si>
    <t>РП-12 установка ВВ взамен масляных, без замены ячеек</t>
  </si>
  <si>
    <t>ТП-42 установка ВВ взамен масляных</t>
  </si>
  <si>
    <t xml:space="preserve">ТП-511 замена силового трансформатора ТМ- 320 кВА на ТМГ-250 кВА </t>
  </si>
  <si>
    <t xml:space="preserve">ТП-169 замена силового трансформатора ТМ- 180 кВА на ТМГ-250 кВА </t>
  </si>
  <si>
    <t xml:space="preserve">ТП-106 замена силового трансформатора ТМ- 200 кВА на ТМГ-250 кВА </t>
  </si>
  <si>
    <t>22.22</t>
  </si>
  <si>
    <t>22.23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</si>
</sst>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00"/>
    <numFmt numFmtId="165" formatCode="_-* #,##0&quot;р.&quot;_-;\-* #,##0&quot;р.&quot;_-;_-* &quot;-&quot;??&quot;р.&quot;_-;_-@_-"/>
    <numFmt numFmtId="166" formatCode="#,##0&quot;р.&quot;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0" fillId="2" borderId="0" xfId="0" applyFill="1"/>
    <xf numFmtId="0" fontId="8" fillId="2" borderId="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center" wrapText="1"/>
    </xf>
    <xf numFmtId="165" fontId="7" fillId="2" borderId="0" xfId="2" applyNumberFormat="1" applyFont="1" applyFill="1" applyBorder="1" applyAlignment="1">
      <alignment horizontal="center" vertical="center" wrapText="1"/>
    </xf>
    <xf numFmtId="164" fontId="7" fillId="2" borderId="0" xfId="3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165" fontId="9" fillId="2" borderId="0" xfId="2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vertical="center" wrapText="1"/>
    </xf>
    <xf numFmtId="0" fontId="9" fillId="2" borderId="0" xfId="3" applyFont="1" applyFill="1" applyBorder="1" applyAlignment="1">
      <alignment vertical="center" wrapText="1"/>
    </xf>
    <xf numFmtId="0" fontId="0" fillId="2" borderId="0" xfId="0" applyFill="1" applyBorder="1"/>
    <xf numFmtId="165" fontId="7" fillId="2" borderId="0" xfId="2" applyNumberFormat="1" applyFont="1" applyFill="1" applyBorder="1" applyAlignment="1">
      <alignment vertical="center" wrapText="1"/>
    </xf>
    <xf numFmtId="165" fontId="7" fillId="2" borderId="0" xfId="3" applyNumberFormat="1" applyFont="1" applyFill="1" applyBorder="1" applyAlignment="1">
      <alignment vertical="center" wrapText="1"/>
    </xf>
    <xf numFmtId="165" fontId="7" fillId="2" borderId="0" xfId="3" applyNumberFormat="1" applyFont="1" applyFill="1" applyBorder="1" applyAlignment="1">
      <alignment horizontal="center" vertical="center" wrapText="1"/>
    </xf>
    <xf numFmtId="166" fontId="7" fillId="2" borderId="0" xfId="3" applyNumberFormat="1" applyFont="1" applyFill="1" applyBorder="1" applyAlignment="1">
      <alignment horizontal="center" vertical="center" wrapText="1"/>
    </xf>
    <xf numFmtId="166" fontId="7" fillId="2" borderId="0" xfId="2" applyNumberFormat="1" applyFont="1" applyFill="1" applyBorder="1" applyAlignment="1">
      <alignment horizontal="center" vertical="center" wrapText="1"/>
    </xf>
    <xf numFmtId="164" fontId="7" fillId="2" borderId="0" xfId="3" applyNumberFormat="1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center" wrapText="1"/>
    </xf>
    <xf numFmtId="49" fontId="4" fillId="0" borderId="0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right" vertical="center" wrapText="1"/>
    </xf>
    <xf numFmtId="0" fontId="14" fillId="0" borderId="0" xfId="3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center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4" fillId="0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4" fillId="0" borderId="19" xfId="3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165" fontId="14" fillId="0" borderId="20" xfId="2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2" xfId="3" applyFont="1" applyFill="1" applyBorder="1" applyAlignment="1">
      <alignment horizontal="center" vertical="center" wrapText="1"/>
    </xf>
    <xf numFmtId="0" fontId="4" fillId="0" borderId="22" xfId="3" applyFont="1" applyFill="1" applyBorder="1" applyAlignment="1">
      <alignment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14" fillId="0" borderId="33" xfId="3" applyFont="1" applyFill="1" applyBorder="1" applyAlignment="1">
      <alignment horizontal="right" vertical="center" wrapText="1"/>
    </xf>
    <xf numFmtId="0" fontId="14" fillId="0" borderId="25" xfId="3" applyFont="1" applyFill="1" applyBorder="1" applyAlignment="1">
      <alignment horizontal="right" vertical="center" wrapText="1"/>
    </xf>
    <xf numFmtId="0" fontId="14" fillId="0" borderId="23" xfId="3" applyFont="1" applyFill="1" applyBorder="1" applyAlignment="1">
      <alignment horizontal="right" vertical="center" wrapText="1"/>
    </xf>
    <xf numFmtId="0" fontId="14" fillId="0" borderId="24" xfId="3" applyFont="1" applyFill="1" applyBorder="1" applyAlignment="1">
      <alignment horizontal="right" vertical="center" wrapText="1"/>
    </xf>
    <xf numFmtId="0" fontId="14" fillId="0" borderId="23" xfId="3" applyFont="1" applyFill="1" applyBorder="1" applyAlignment="1">
      <alignment horizontal="center" vertical="center" wrapText="1"/>
    </xf>
    <xf numFmtId="0" fontId="14" fillId="0" borderId="24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horizontal="right" vertical="center" wrapText="1"/>
    </xf>
    <xf numFmtId="0" fontId="14" fillId="0" borderId="7" xfId="3" applyFont="1" applyFill="1" applyBorder="1" applyAlignment="1">
      <alignment horizontal="right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5" fillId="0" borderId="22" xfId="3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3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49" fontId="7" fillId="0" borderId="28" xfId="3" applyNumberFormat="1" applyFont="1" applyFill="1" applyBorder="1" applyAlignment="1">
      <alignment horizontal="center" vertical="center" wrapText="1"/>
    </xf>
    <xf numFmtId="49" fontId="7" fillId="0" borderId="29" xfId="3" applyNumberFormat="1" applyFont="1" applyFill="1" applyBorder="1" applyAlignment="1">
      <alignment horizontal="center" vertical="center" wrapText="1"/>
    </xf>
    <xf numFmtId="49" fontId="7" fillId="0" borderId="30" xfId="3" applyNumberFormat="1" applyFont="1" applyFill="1" applyBorder="1" applyAlignment="1">
      <alignment horizontal="center" vertical="center" wrapText="1"/>
    </xf>
    <xf numFmtId="49" fontId="7" fillId="0" borderId="31" xfId="3" applyNumberFormat="1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18" fillId="0" borderId="6" xfId="5" applyFont="1" applyFill="1" applyBorder="1" applyAlignment="1">
      <alignment horizontal="center" vertical="center" wrapText="1"/>
    </xf>
    <xf numFmtId="0" fontId="5" fillId="0" borderId="34" xfId="3" applyFont="1" applyFill="1" applyBorder="1" applyAlignment="1">
      <alignment horizontal="center" vertical="center" wrapText="1"/>
    </xf>
    <xf numFmtId="49" fontId="4" fillId="2" borderId="4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vertical="center" wrapText="1"/>
    </xf>
    <xf numFmtId="165" fontId="14" fillId="0" borderId="36" xfId="2" applyNumberFormat="1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</cellXfs>
  <cellStyles count="6">
    <cellStyle name="Денежный" xfId="2" builtinId="4"/>
    <cellStyle name="Обычный" xfId="0" builtinId="0"/>
    <cellStyle name="Обычный 2 2" xfId="1"/>
    <cellStyle name="Обычный 2 2 2" xfId="5"/>
    <cellStyle name="Обычный 2 3" xfId="3"/>
    <cellStyle name="Обычный 2 3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91"/>
  <sheetViews>
    <sheetView tabSelected="1" topLeftCell="A4" zoomScale="85" zoomScaleNormal="85" workbookViewId="0">
      <selection activeCell="C291" sqref="C291:M291"/>
    </sheetView>
  </sheetViews>
  <sheetFormatPr defaultRowHeight="15"/>
  <cols>
    <col min="1" max="1" width="8.28515625" style="2" customWidth="1"/>
    <col min="2" max="2" width="63.85546875" style="2" customWidth="1"/>
    <col min="3" max="3" width="10.7109375" style="2" customWidth="1"/>
    <col min="4" max="4" width="9.28515625" style="2" customWidth="1"/>
    <col min="5" max="5" width="8.42578125" style="2" customWidth="1"/>
    <col min="6" max="6" width="10" style="2" customWidth="1"/>
    <col min="7" max="8" width="8.140625" style="2" customWidth="1"/>
    <col min="9" max="9" width="9" style="2" customWidth="1"/>
    <col min="10" max="10" width="10.28515625" style="2" customWidth="1"/>
    <col min="11" max="11" width="7.85546875" style="2" customWidth="1"/>
    <col min="12" max="12" width="9" style="2" customWidth="1"/>
    <col min="13" max="13" width="9.5703125" style="2" customWidth="1"/>
    <col min="14" max="14" width="20.7109375" style="2" customWidth="1"/>
    <col min="15" max="16" width="18.28515625" style="2" bestFit="1" customWidth="1"/>
    <col min="17" max="18" width="20.7109375" style="2" bestFit="1" customWidth="1"/>
    <col min="19" max="19" width="20.5703125" style="2" customWidth="1"/>
    <col min="20" max="20" width="20.7109375" style="2" bestFit="1" customWidth="1"/>
    <col min="21" max="21" width="22.28515625" style="2" bestFit="1" customWidth="1"/>
    <col min="22" max="22" width="18.85546875" style="2" customWidth="1"/>
    <col min="23" max="23" width="18.28515625" style="2" bestFit="1" customWidth="1"/>
    <col min="24" max="26" width="16" style="2" hidden="1" customWidth="1"/>
    <col min="27" max="27" width="18.42578125" style="2" customWidth="1"/>
    <col min="28" max="16384" width="9.140625" style="2"/>
  </cols>
  <sheetData>
    <row r="3" spans="1:27" ht="18.75">
      <c r="A3" s="77" t="s">
        <v>229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27" ht="20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 customHeight="1">
      <c r="A5" s="73" t="s">
        <v>0</v>
      </c>
      <c r="B5" s="63" t="s">
        <v>8</v>
      </c>
      <c r="C5" s="63" t="s">
        <v>9</v>
      </c>
      <c r="D5" s="63" t="s">
        <v>10</v>
      </c>
      <c r="E5" s="63"/>
      <c r="F5" s="63" t="s">
        <v>11</v>
      </c>
      <c r="G5" s="63" t="s">
        <v>12</v>
      </c>
      <c r="H5" s="63" t="s">
        <v>13</v>
      </c>
      <c r="I5" s="63" t="s">
        <v>14</v>
      </c>
      <c r="J5" s="68" t="s">
        <v>46</v>
      </c>
      <c r="K5" s="68" t="s">
        <v>47</v>
      </c>
      <c r="L5" s="68" t="s">
        <v>48</v>
      </c>
      <c r="M5" s="68" t="s">
        <v>49</v>
      </c>
      <c r="N5" s="65" t="s">
        <v>15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70"/>
    </row>
    <row r="6" spans="1:27" ht="19.5" thickBot="1">
      <c r="A6" s="74"/>
      <c r="B6" s="64"/>
      <c r="C6" s="64"/>
      <c r="D6" s="64"/>
      <c r="E6" s="64"/>
      <c r="F6" s="64"/>
      <c r="G6" s="64"/>
      <c r="H6" s="64"/>
      <c r="I6" s="64"/>
      <c r="J6" s="69"/>
      <c r="K6" s="69"/>
      <c r="L6" s="69"/>
      <c r="M6" s="69"/>
      <c r="N6" s="6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70"/>
    </row>
    <row r="7" spans="1:27" ht="19.5" thickBot="1">
      <c r="A7" s="46">
        <v>1</v>
      </c>
      <c r="B7" s="71" t="s">
        <v>44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6"/>
    </row>
    <row r="8" spans="1:27" ht="18.75">
      <c r="A8" s="95" t="s">
        <v>16</v>
      </c>
      <c r="B8" s="96" t="s">
        <v>230</v>
      </c>
      <c r="C8" s="97">
        <v>15</v>
      </c>
      <c r="D8" s="97">
        <v>0.48</v>
      </c>
      <c r="E8" s="97">
        <v>0.15</v>
      </c>
      <c r="F8" s="97"/>
      <c r="G8" s="97"/>
      <c r="H8" s="97"/>
      <c r="I8" s="97"/>
      <c r="J8" s="48"/>
      <c r="K8" s="48"/>
      <c r="L8" s="48"/>
      <c r="M8" s="98"/>
      <c r="N8" s="93" t="s">
        <v>27</v>
      </c>
      <c r="O8" s="5"/>
      <c r="P8" s="5"/>
      <c r="Q8" s="5"/>
      <c r="R8" s="7"/>
      <c r="S8" s="5"/>
      <c r="T8" s="5"/>
      <c r="U8" s="7"/>
      <c r="V8" s="8"/>
      <c r="W8" s="8"/>
      <c r="X8" s="8"/>
      <c r="Y8" s="5"/>
      <c r="Z8" s="5"/>
      <c r="AA8" s="6"/>
    </row>
    <row r="9" spans="1:27" ht="18.75">
      <c r="A9" s="90" t="s">
        <v>18</v>
      </c>
      <c r="B9" s="91" t="s">
        <v>231</v>
      </c>
      <c r="C9" s="92"/>
      <c r="D9" s="92">
        <v>0.88</v>
      </c>
      <c r="E9" s="92">
        <v>0.25</v>
      </c>
      <c r="F9" s="92"/>
      <c r="G9" s="92"/>
      <c r="H9" s="92"/>
      <c r="I9" s="92"/>
      <c r="J9" s="26"/>
      <c r="K9" s="26"/>
      <c r="L9" s="26"/>
      <c r="M9" s="99"/>
      <c r="N9" s="93" t="s">
        <v>17</v>
      </c>
      <c r="O9" s="6"/>
      <c r="P9" s="6"/>
      <c r="Q9" s="6"/>
      <c r="R9" s="7"/>
      <c r="S9" s="7"/>
      <c r="T9" s="7"/>
      <c r="U9" s="6"/>
      <c r="V9" s="8"/>
      <c r="W9" s="8"/>
      <c r="X9" s="8"/>
      <c r="Y9" s="5"/>
      <c r="Z9" s="5"/>
      <c r="AA9" s="6"/>
    </row>
    <row r="10" spans="1:27" ht="18.75">
      <c r="A10" s="90" t="s">
        <v>19</v>
      </c>
      <c r="B10" s="91" t="s">
        <v>232</v>
      </c>
      <c r="C10" s="92">
        <v>6</v>
      </c>
      <c r="D10" s="92">
        <v>0.2</v>
      </c>
      <c r="E10" s="92">
        <v>0.1</v>
      </c>
      <c r="F10" s="92"/>
      <c r="G10" s="92"/>
      <c r="H10" s="92"/>
      <c r="I10" s="92"/>
      <c r="J10" s="26"/>
      <c r="K10" s="26"/>
      <c r="L10" s="26"/>
      <c r="M10" s="99"/>
      <c r="N10" s="93" t="s">
        <v>76</v>
      </c>
      <c r="O10" s="6"/>
      <c r="P10" s="6"/>
      <c r="Q10" s="6"/>
      <c r="R10" s="7"/>
      <c r="S10" s="6"/>
      <c r="T10" s="6"/>
      <c r="U10" s="9"/>
      <c r="V10" s="7"/>
      <c r="W10" s="8"/>
      <c r="X10" s="8"/>
      <c r="Y10" s="5"/>
      <c r="Z10" s="5"/>
      <c r="AA10" s="6"/>
    </row>
    <row r="11" spans="1:27" ht="18.75">
      <c r="A11" s="90" t="s">
        <v>21</v>
      </c>
      <c r="B11" s="91" t="s">
        <v>75</v>
      </c>
      <c r="C11" s="92"/>
      <c r="D11" s="92">
        <v>0.32</v>
      </c>
      <c r="E11" s="92"/>
      <c r="F11" s="92"/>
      <c r="G11" s="92"/>
      <c r="H11" s="92"/>
      <c r="I11" s="92"/>
      <c r="J11" s="26"/>
      <c r="K11" s="26"/>
      <c r="L11" s="26"/>
      <c r="M11" s="99"/>
      <c r="N11" s="93" t="s">
        <v>29</v>
      </c>
      <c r="O11" s="6"/>
      <c r="P11" s="6"/>
      <c r="Q11" s="7"/>
      <c r="R11" s="7"/>
      <c r="S11" s="6"/>
      <c r="T11" s="6"/>
      <c r="U11" s="6"/>
      <c r="V11" s="6"/>
      <c r="W11" s="6"/>
      <c r="X11" s="8"/>
      <c r="Y11" s="5"/>
      <c r="Z11" s="5"/>
      <c r="AA11" s="6"/>
    </row>
    <row r="12" spans="1:27" ht="18.75">
      <c r="A12" s="90" t="s">
        <v>22</v>
      </c>
      <c r="B12" s="91" t="s">
        <v>233</v>
      </c>
      <c r="C12" s="92"/>
      <c r="D12" s="92">
        <v>0.56000000000000005</v>
      </c>
      <c r="E12" s="92">
        <v>0.18</v>
      </c>
      <c r="F12" s="92"/>
      <c r="G12" s="92"/>
      <c r="H12" s="92"/>
      <c r="I12" s="92"/>
      <c r="J12" s="26"/>
      <c r="K12" s="26"/>
      <c r="L12" s="26"/>
      <c r="M12" s="99"/>
      <c r="N12" s="93" t="s">
        <v>29</v>
      </c>
      <c r="O12" s="20"/>
      <c r="P12" s="20"/>
      <c r="Q12" s="7"/>
      <c r="R12" s="7"/>
      <c r="S12" s="20"/>
      <c r="T12" s="20"/>
      <c r="U12" s="20"/>
      <c r="V12" s="20"/>
      <c r="W12" s="20"/>
      <c r="X12" s="8"/>
      <c r="Y12" s="5"/>
      <c r="Z12" s="5"/>
      <c r="AA12" s="20"/>
    </row>
    <row r="13" spans="1:27" ht="18.75">
      <c r="A13" s="90" t="s">
        <v>23</v>
      </c>
      <c r="B13" s="91" t="s">
        <v>234</v>
      </c>
      <c r="C13" s="92">
        <v>5</v>
      </c>
      <c r="D13" s="92">
        <v>0.16</v>
      </c>
      <c r="E13" s="92">
        <v>0.2</v>
      </c>
      <c r="F13" s="92"/>
      <c r="G13" s="92"/>
      <c r="H13" s="92"/>
      <c r="I13" s="92"/>
      <c r="J13" s="26"/>
      <c r="K13" s="26"/>
      <c r="L13" s="26"/>
      <c r="M13" s="99"/>
      <c r="N13" s="93" t="s">
        <v>28</v>
      </c>
      <c r="O13" s="20"/>
      <c r="P13" s="20"/>
      <c r="Q13" s="7"/>
      <c r="R13" s="7"/>
      <c r="S13" s="20"/>
      <c r="T13" s="20"/>
      <c r="U13" s="20"/>
      <c r="V13" s="20"/>
      <c r="W13" s="20"/>
      <c r="X13" s="8"/>
      <c r="Y13" s="5"/>
      <c r="Z13" s="5"/>
      <c r="AA13" s="20"/>
    </row>
    <row r="14" spans="1:27" ht="18.75">
      <c r="A14" s="90" t="s">
        <v>24</v>
      </c>
      <c r="B14" s="91" t="s">
        <v>235</v>
      </c>
      <c r="C14" s="92"/>
      <c r="D14" s="92"/>
      <c r="E14" s="92"/>
      <c r="F14" s="92"/>
      <c r="G14" s="92"/>
      <c r="H14" s="92"/>
      <c r="I14" s="92">
        <v>2</v>
      </c>
      <c r="J14" s="26"/>
      <c r="K14" s="26"/>
      <c r="L14" s="26"/>
      <c r="M14" s="99"/>
      <c r="N14" s="93" t="s">
        <v>20</v>
      </c>
      <c r="O14" s="53"/>
      <c r="P14" s="53"/>
      <c r="Q14" s="7"/>
      <c r="R14" s="7"/>
      <c r="S14" s="53"/>
      <c r="T14" s="53"/>
      <c r="U14" s="53"/>
      <c r="V14" s="53"/>
      <c r="W14" s="53"/>
      <c r="X14" s="8"/>
      <c r="Y14" s="5"/>
      <c r="Z14" s="5"/>
      <c r="AA14" s="53"/>
    </row>
    <row r="15" spans="1:27" ht="18.75">
      <c r="A15" s="90" t="s">
        <v>236</v>
      </c>
      <c r="B15" s="91" t="s">
        <v>237</v>
      </c>
      <c r="C15" s="92"/>
      <c r="D15" s="92"/>
      <c r="E15" s="92"/>
      <c r="F15" s="92"/>
      <c r="G15" s="92"/>
      <c r="H15" s="92">
        <v>1</v>
      </c>
      <c r="I15" s="92"/>
      <c r="J15" s="26"/>
      <c r="K15" s="26"/>
      <c r="L15" s="26"/>
      <c r="M15" s="99"/>
      <c r="N15" s="93" t="s">
        <v>17</v>
      </c>
      <c r="O15" s="35"/>
      <c r="P15" s="35"/>
      <c r="Q15" s="7"/>
      <c r="R15" s="7"/>
      <c r="S15" s="35"/>
      <c r="T15" s="35"/>
      <c r="U15" s="35"/>
      <c r="V15" s="35"/>
      <c r="W15" s="35"/>
      <c r="X15" s="8"/>
      <c r="Y15" s="5"/>
      <c r="Z15" s="5"/>
      <c r="AA15" s="35"/>
    </row>
    <row r="16" spans="1:27" ht="19.5" thickBot="1">
      <c r="A16" s="54" t="s">
        <v>25</v>
      </c>
      <c r="B16" s="55"/>
      <c r="C16" s="42">
        <f>SUM(C8:C15)</f>
        <v>26</v>
      </c>
      <c r="D16" s="42">
        <f t="shared" ref="D16:M16" si="0">SUM(D8:D15)</f>
        <v>2.6</v>
      </c>
      <c r="E16" s="42">
        <f t="shared" si="0"/>
        <v>0.87999999999999989</v>
      </c>
      <c r="F16" s="42">
        <f t="shared" si="0"/>
        <v>0</v>
      </c>
      <c r="G16" s="42">
        <f t="shared" si="0"/>
        <v>0</v>
      </c>
      <c r="H16" s="42">
        <f t="shared" si="0"/>
        <v>1</v>
      </c>
      <c r="I16" s="42">
        <f t="shared" si="0"/>
        <v>2</v>
      </c>
      <c r="J16" s="42">
        <f t="shared" si="0"/>
        <v>0</v>
      </c>
      <c r="K16" s="42">
        <f t="shared" si="0"/>
        <v>0</v>
      </c>
      <c r="L16" s="42">
        <f t="shared" si="0"/>
        <v>0</v>
      </c>
      <c r="M16" s="42">
        <f t="shared" si="0"/>
        <v>0</v>
      </c>
      <c r="N16" s="9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6"/>
    </row>
    <row r="17" spans="1:27" ht="19.5" thickBo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5"/>
      <c r="P17" s="5"/>
      <c r="Q17" s="5"/>
      <c r="R17" s="5"/>
      <c r="S17" s="5"/>
      <c r="T17" s="11"/>
      <c r="U17" s="10"/>
      <c r="V17" s="10"/>
      <c r="W17" s="10"/>
      <c r="X17" s="10"/>
      <c r="Y17" s="10"/>
      <c r="Z17" s="10"/>
      <c r="AA17" s="6"/>
    </row>
    <row r="18" spans="1:27" ht="18.75">
      <c r="A18" s="73" t="s">
        <v>0</v>
      </c>
      <c r="B18" s="63" t="s">
        <v>8</v>
      </c>
      <c r="C18" s="63" t="s">
        <v>9</v>
      </c>
      <c r="D18" s="63" t="s">
        <v>10</v>
      </c>
      <c r="E18" s="63"/>
      <c r="F18" s="63" t="s">
        <v>11</v>
      </c>
      <c r="G18" s="63" t="s">
        <v>12</v>
      </c>
      <c r="H18" s="63" t="s">
        <v>13</v>
      </c>
      <c r="I18" s="63" t="s">
        <v>14</v>
      </c>
      <c r="J18" s="68" t="s">
        <v>46</v>
      </c>
      <c r="K18" s="68" t="s">
        <v>47</v>
      </c>
      <c r="L18" s="68" t="s">
        <v>48</v>
      </c>
      <c r="M18" s="68" t="s">
        <v>49</v>
      </c>
      <c r="N18" s="65" t="s">
        <v>15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70"/>
    </row>
    <row r="19" spans="1:27" ht="19.5" thickBot="1">
      <c r="A19" s="74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69"/>
      <c r="M19" s="69"/>
      <c r="N19" s="6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70"/>
    </row>
    <row r="20" spans="1:27" ht="19.5" thickBot="1">
      <c r="A20" s="46">
        <v>2</v>
      </c>
      <c r="B20" s="71" t="s">
        <v>26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4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6"/>
    </row>
    <row r="21" spans="1:27" ht="18.75">
      <c r="A21" s="95" t="s">
        <v>77</v>
      </c>
      <c r="B21" s="96" t="s">
        <v>238</v>
      </c>
      <c r="C21" s="97"/>
      <c r="D21" s="97">
        <v>0.44500000000000001</v>
      </c>
      <c r="E21" s="97">
        <v>0.4</v>
      </c>
      <c r="F21" s="97"/>
      <c r="G21" s="97"/>
      <c r="H21" s="97"/>
      <c r="I21" s="97"/>
      <c r="J21" s="48"/>
      <c r="K21" s="48"/>
      <c r="L21" s="48"/>
      <c r="M21" s="48"/>
      <c r="N21" s="52" t="s">
        <v>20</v>
      </c>
      <c r="O21" s="5"/>
      <c r="P21" s="5"/>
      <c r="Q21" s="5"/>
      <c r="R21" s="5"/>
      <c r="S21" s="7"/>
      <c r="T21" s="7"/>
      <c r="U21" s="7"/>
      <c r="V21" s="8"/>
      <c r="W21" s="5"/>
      <c r="X21" s="5"/>
      <c r="Y21" s="5"/>
      <c r="Z21" s="5"/>
      <c r="AA21" s="6"/>
    </row>
    <row r="22" spans="1:27" ht="18.75">
      <c r="A22" s="90" t="s">
        <v>78</v>
      </c>
      <c r="B22" s="91" t="s">
        <v>239</v>
      </c>
      <c r="C22" s="92">
        <v>15</v>
      </c>
      <c r="D22" s="92"/>
      <c r="E22" s="92">
        <v>0.7</v>
      </c>
      <c r="F22" s="92">
        <v>1</v>
      </c>
      <c r="G22" s="92"/>
      <c r="H22" s="92"/>
      <c r="I22" s="92"/>
      <c r="J22" s="26"/>
      <c r="K22" s="26"/>
      <c r="L22" s="26"/>
      <c r="M22" s="26"/>
      <c r="N22" s="41" t="s">
        <v>17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6"/>
    </row>
    <row r="23" spans="1:27" ht="18.75">
      <c r="A23" s="90" t="s">
        <v>79</v>
      </c>
      <c r="B23" s="91" t="s">
        <v>240</v>
      </c>
      <c r="C23" s="92">
        <v>12</v>
      </c>
      <c r="D23" s="92">
        <v>0.74</v>
      </c>
      <c r="E23" s="92">
        <v>0.68</v>
      </c>
      <c r="F23" s="92"/>
      <c r="G23" s="92"/>
      <c r="H23" s="92"/>
      <c r="I23" s="92"/>
      <c r="J23" s="26"/>
      <c r="K23" s="26"/>
      <c r="L23" s="26"/>
      <c r="M23" s="26"/>
      <c r="N23" s="41" t="s">
        <v>29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6"/>
    </row>
    <row r="24" spans="1:27" ht="18.75">
      <c r="A24" s="90" t="s">
        <v>158</v>
      </c>
      <c r="B24" s="91" t="s">
        <v>241</v>
      </c>
      <c r="C24" s="92"/>
      <c r="D24" s="92"/>
      <c r="E24" s="92"/>
      <c r="F24" s="92"/>
      <c r="G24" s="92"/>
      <c r="H24" s="92"/>
      <c r="I24" s="92">
        <v>5</v>
      </c>
      <c r="J24" s="26"/>
      <c r="K24" s="26"/>
      <c r="L24" s="26"/>
      <c r="M24" s="26"/>
      <c r="N24" s="41" t="s">
        <v>28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6"/>
    </row>
    <row r="25" spans="1:27" ht="18.75">
      <c r="A25" s="90" t="s">
        <v>159</v>
      </c>
      <c r="B25" s="91" t="s">
        <v>242</v>
      </c>
      <c r="C25" s="92"/>
      <c r="D25" s="92"/>
      <c r="E25" s="92"/>
      <c r="F25" s="92"/>
      <c r="G25" s="92"/>
      <c r="H25" s="92">
        <v>5</v>
      </c>
      <c r="I25" s="92"/>
      <c r="J25" s="27"/>
      <c r="K25" s="27"/>
      <c r="L25" s="27"/>
      <c r="M25" s="27"/>
      <c r="N25" s="41" t="s">
        <v>27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6"/>
    </row>
    <row r="26" spans="1:27" ht="18.75">
      <c r="A26" s="90" t="s">
        <v>160</v>
      </c>
      <c r="B26" s="91" t="s">
        <v>243</v>
      </c>
      <c r="C26" s="92">
        <v>19</v>
      </c>
      <c r="D26" s="92">
        <v>0.89500000000000002</v>
      </c>
      <c r="E26" s="92">
        <v>0.72499999999999998</v>
      </c>
      <c r="F26" s="92"/>
      <c r="G26" s="92"/>
      <c r="H26" s="92"/>
      <c r="I26" s="92"/>
      <c r="J26" s="28"/>
      <c r="K26" s="28"/>
      <c r="L26" s="28"/>
      <c r="M26" s="28"/>
      <c r="N26" s="41" t="s">
        <v>246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3"/>
    </row>
    <row r="27" spans="1:27" ht="18.75">
      <c r="A27" s="90" t="s">
        <v>248</v>
      </c>
      <c r="B27" s="91" t="s">
        <v>244</v>
      </c>
      <c r="C27" s="92">
        <v>43</v>
      </c>
      <c r="D27" s="92">
        <v>1.34</v>
      </c>
      <c r="E27" s="92">
        <v>1.1000000000000001</v>
      </c>
      <c r="F27" s="92"/>
      <c r="G27" s="92"/>
      <c r="H27" s="92"/>
      <c r="I27" s="92"/>
      <c r="J27" s="28"/>
      <c r="K27" s="28"/>
      <c r="L27" s="28"/>
      <c r="M27" s="28"/>
      <c r="N27" s="41" t="s">
        <v>247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53"/>
    </row>
    <row r="28" spans="1:27" ht="31.5">
      <c r="A28" s="90" t="s">
        <v>249</v>
      </c>
      <c r="B28" s="91" t="s">
        <v>245</v>
      </c>
      <c r="C28" s="92">
        <v>3</v>
      </c>
      <c r="D28" s="92">
        <v>0.49</v>
      </c>
      <c r="E28" s="92"/>
      <c r="F28" s="92"/>
      <c r="G28" s="92"/>
      <c r="H28" s="92"/>
      <c r="I28" s="92"/>
      <c r="J28" s="28"/>
      <c r="K28" s="28"/>
      <c r="L28" s="28"/>
      <c r="M28" s="28"/>
      <c r="N28" s="41" t="s">
        <v>246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53"/>
    </row>
    <row r="29" spans="1:27" ht="31.5">
      <c r="A29" s="90" t="s">
        <v>251</v>
      </c>
      <c r="B29" s="91" t="s">
        <v>250</v>
      </c>
      <c r="C29" s="92"/>
      <c r="D29" s="92"/>
      <c r="E29" s="92"/>
      <c r="F29" s="92"/>
      <c r="G29" s="92">
        <v>0.13</v>
      </c>
      <c r="H29" s="92"/>
      <c r="I29" s="92"/>
      <c r="J29" s="28"/>
      <c r="K29" s="28"/>
      <c r="L29" s="28"/>
      <c r="M29" s="28"/>
      <c r="N29" s="41" t="s">
        <v>247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53"/>
    </row>
    <row r="30" spans="1:27" ht="19.5" thickBot="1">
      <c r="A30" s="54" t="s">
        <v>30</v>
      </c>
      <c r="B30" s="55"/>
      <c r="C30" s="42">
        <f>SUM(C21:C29)</f>
        <v>92</v>
      </c>
      <c r="D30" s="42">
        <f t="shared" ref="D30:M30" si="1">SUM(D21:D29)</f>
        <v>3.91</v>
      </c>
      <c r="E30" s="42">
        <f t="shared" si="1"/>
        <v>3.6050000000000004</v>
      </c>
      <c r="F30" s="42">
        <f t="shared" si="1"/>
        <v>1</v>
      </c>
      <c r="G30" s="42">
        <f t="shared" si="1"/>
        <v>0.13</v>
      </c>
      <c r="H30" s="42">
        <f t="shared" si="1"/>
        <v>5</v>
      </c>
      <c r="I30" s="42">
        <f t="shared" si="1"/>
        <v>5</v>
      </c>
      <c r="J30" s="42">
        <f t="shared" si="1"/>
        <v>0</v>
      </c>
      <c r="K30" s="42">
        <f t="shared" si="1"/>
        <v>0</v>
      </c>
      <c r="L30" s="42">
        <f t="shared" si="1"/>
        <v>0</v>
      </c>
      <c r="M30" s="42">
        <f t="shared" si="1"/>
        <v>0</v>
      </c>
      <c r="N30" s="43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6"/>
    </row>
    <row r="31" spans="1:27" ht="19.5" thickBot="1">
      <c r="A31" s="21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5"/>
      <c r="P31" s="5"/>
      <c r="Q31" s="5"/>
      <c r="R31" s="5"/>
      <c r="S31" s="5"/>
      <c r="T31" s="5"/>
      <c r="U31" s="10"/>
      <c r="V31" s="10"/>
      <c r="W31" s="10"/>
      <c r="X31" s="10"/>
      <c r="Y31" s="10"/>
      <c r="Z31" s="10"/>
      <c r="AA31" s="6"/>
    </row>
    <row r="32" spans="1:27" ht="18.75">
      <c r="A32" s="73" t="s">
        <v>0</v>
      </c>
      <c r="B32" s="63" t="s">
        <v>8</v>
      </c>
      <c r="C32" s="63" t="s">
        <v>9</v>
      </c>
      <c r="D32" s="63" t="s">
        <v>10</v>
      </c>
      <c r="E32" s="63"/>
      <c r="F32" s="63" t="s">
        <v>11</v>
      </c>
      <c r="G32" s="63" t="s">
        <v>12</v>
      </c>
      <c r="H32" s="63" t="s">
        <v>13</v>
      </c>
      <c r="I32" s="63" t="s">
        <v>14</v>
      </c>
      <c r="J32" s="68" t="s">
        <v>46</v>
      </c>
      <c r="K32" s="68" t="s">
        <v>47</v>
      </c>
      <c r="L32" s="68" t="s">
        <v>48</v>
      </c>
      <c r="M32" s="68" t="s">
        <v>49</v>
      </c>
      <c r="N32" s="65" t="s">
        <v>15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70"/>
    </row>
    <row r="33" spans="1:27" ht="19.5" thickBot="1">
      <c r="A33" s="74"/>
      <c r="B33" s="64"/>
      <c r="C33" s="64"/>
      <c r="D33" s="64"/>
      <c r="E33" s="64"/>
      <c r="F33" s="64"/>
      <c r="G33" s="64"/>
      <c r="H33" s="64"/>
      <c r="I33" s="64"/>
      <c r="J33" s="69"/>
      <c r="K33" s="69"/>
      <c r="L33" s="69"/>
      <c r="M33" s="69"/>
      <c r="N33" s="6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70"/>
    </row>
    <row r="34" spans="1:27" ht="19.5" thickBot="1">
      <c r="A34" s="46">
        <v>3</v>
      </c>
      <c r="B34" s="71" t="s">
        <v>1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4"/>
      <c r="P34" s="4"/>
      <c r="Q34" s="4"/>
      <c r="R34" s="4"/>
      <c r="S34" s="4"/>
      <c r="T34" s="5"/>
      <c r="U34" s="5"/>
      <c r="V34" s="5"/>
      <c r="W34" s="5"/>
      <c r="X34" s="5"/>
      <c r="Y34" s="5"/>
      <c r="Z34" s="5"/>
      <c r="AA34" s="6"/>
    </row>
    <row r="35" spans="1:27" ht="18.75">
      <c r="A35" s="47" t="s">
        <v>80</v>
      </c>
      <c r="B35" s="96" t="s">
        <v>252</v>
      </c>
      <c r="C35" s="97">
        <v>28</v>
      </c>
      <c r="D35" s="97"/>
      <c r="E35" s="97"/>
      <c r="F35" s="97"/>
      <c r="G35" s="97"/>
      <c r="H35" s="97"/>
      <c r="I35" s="97"/>
      <c r="J35" s="48"/>
      <c r="K35" s="48"/>
      <c r="L35" s="48"/>
      <c r="M35" s="48"/>
      <c r="N35" s="52" t="s">
        <v>246</v>
      </c>
      <c r="O35" s="7"/>
      <c r="P35" s="7"/>
      <c r="Q35" s="7"/>
      <c r="R35" s="7"/>
      <c r="S35" s="7"/>
      <c r="T35" s="7"/>
      <c r="U35" s="7"/>
      <c r="V35" s="7"/>
      <c r="W35" s="7"/>
      <c r="X35" s="8"/>
      <c r="Y35" s="5"/>
      <c r="Z35" s="5"/>
      <c r="AA35" s="6"/>
    </row>
    <row r="36" spans="1:27" ht="18.75">
      <c r="A36" s="25" t="s">
        <v>81</v>
      </c>
      <c r="B36" s="91" t="s">
        <v>253</v>
      </c>
      <c r="C36" s="92"/>
      <c r="D36" s="92"/>
      <c r="E36" s="92"/>
      <c r="F36" s="92"/>
      <c r="G36" s="92">
        <v>0.59</v>
      </c>
      <c r="H36" s="92"/>
      <c r="I36" s="92"/>
      <c r="J36" s="26"/>
      <c r="K36" s="26"/>
      <c r="L36" s="26"/>
      <c r="M36" s="26"/>
      <c r="N36" s="41" t="s">
        <v>259</v>
      </c>
      <c r="O36" s="7"/>
      <c r="P36" s="7"/>
      <c r="Q36" s="7"/>
      <c r="R36" s="7"/>
      <c r="S36" s="7"/>
      <c r="T36" s="7"/>
      <c r="U36" s="7"/>
      <c r="V36" s="7"/>
      <c r="W36" s="7"/>
      <c r="X36" s="8"/>
      <c r="Y36" s="5"/>
      <c r="Z36" s="5"/>
      <c r="AA36" s="6"/>
    </row>
    <row r="37" spans="1:27" ht="31.5">
      <c r="A37" s="25" t="s">
        <v>82</v>
      </c>
      <c r="B37" s="91" t="s">
        <v>254</v>
      </c>
      <c r="C37" s="92"/>
      <c r="D37" s="92"/>
      <c r="E37" s="92"/>
      <c r="F37" s="92"/>
      <c r="G37" s="92">
        <v>0.28499999999999998</v>
      </c>
      <c r="H37" s="92"/>
      <c r="I37" s="92"/>
      <c r="J37" s="26"/>
      <c r="K37" s="26"/>
      <c r="L37" s="26"/>
      <c r="M37" s="26"/>
      <c r="N37" s="41" t="s">
        <v>260</v>
      </c>
      <c r="O37" s="7"/>
      <c r="P37" s="7"/>
      <c r="Q37" s="7"/>
      <c r="R37" s="7"/>
      <c r="S37" s="7"/>
      <c r="T37" s="7"/>
      <c r="U37" s="7"/>
      <c r="V37" s="7"/>
      <c r="W37" s="7"/>
      <c r="X37" s="8"/>
      <c r="Y37" s="5"/>
      <c r="Z37" s="5"/>
      <c r="AA37" s="6"/>
    </row>
    <row r="38" spans="1:27" ht="18.75">
      <c r="A38" s="25" t="s">
        <v>83</v>
      </c>
      <c r="B38" s="91" t="s">
        <v>255</v>
      </c>
      <c r="C38" s="92"/>
      <c r="D38" s="92"/>
      <c r="E38" s="92"/>
      <c r="F38" s="92"/>
      <c r="G38" s="92">
        <v>0.23100000000000001</v>
      </c>
      <c r="H38" s="92"/>
      <c r="I38" s="92"/>
      <c r="J38" s="26"/>
      <c r="K38" s="26"/>
      <c r="L38" s="26"/>
      <c r="M38" s="26"/>
      <c r="N38" s="41" t="s">
        <v>260</v>
      </c>
      <c r="O38" s="7"/>
      <c r="P38" s="7"/>
      <c r="Q38" s="7"/>
      <c r="R38" s="7"/>
      <c r="S38" s="7"/>
      <c r="T38" s="7"/>
      <c r="U38" s="7"/>
      <c r="V38" s="7"/>
      <c r="W38" s="7"/>
      <c r="X38" s="8"/>
      <c r="Y38" s="5"/>
      <c r="Z38" s="5"/>
      <c r="AA38" s="6"/>
    </row>
    <row r="39" spans="1:27" ht="18.75">
      <c r="A39" s="25" t="s">
        <v>161</v>
      </c>
      <c r="B39" s="91" t="s">
        <v>256</v>
      </c>
      <c r="C39" s="92"/>
      <c r="D39" s="92"/>
      <c r="E39" s="92"/>
      <c r="F39" s="92"/>
      <c r="G39" s="92"/>
      <c r="H39" s="92">
        <v>8</v>
      </c>
      <c r="I39" s="92"/>
      <c r="J39" s="26"/>
      <c r="K39" s="26"/>
      <c r="L39" s="26"/>
      <c r="M39" s="26"/>
      <c r="N39" s="41" t="s">
        <v>261</v>
      </c>
      <c r="O39" s="7"/>
      <c r="P39" s="7"/>
      <c r="Q39" s="7"/>
      <c r="R39" s="7"/>
      <c r="S39" s="7"/>
      <c r="T39" s="7"/>
      <c r="U39" s="7"/>
      <c r="V39" s="7"/>
      <c r="W39" s="7"/>
      <c r="X39" s="8"/>
      <c r="Y39" s="5"/>
      <c r="Z39" s="5"/>
      <c r="AA39" s="6"/>
    </row>
    <row r="40" spans="1:27" ht="18.75">
      <c r="A40" s="25" t="s">
        <v>162</v>
      </c>
      <c r="B40" s="91" t="s">
        <v>257</v>
      </c>
      <c r="C40" s="92"/>
      <c r="D40" s="92"/>
      <c r="E40" s="92"/>
      <c r="F40" s="92"/>
      <c r="G40" s="92"/>
      <c r="H40" s="92">
        <v>8</v>
      </c>
      <c r="I40" s="92"/>
      <c r="J40" s="26"/>
      <c r="K40" s="26"/>
      <c r="L40" s="26"/>
      <c r="M40" s="26"/>
      <c r="N40" s="41" t="s">
        <v>261</v>
      </c>
      <c r="O40" s="7"/>
      <c r="P40" s="7"/>
      <c r="Q40" s="7"/>
      <c r="R40" s="7"/>
      <c r="S40" s="7"/>
      <c r="T40" s="7"/>
      <c r="U40" s="7"/>
      <c r="V40" s="7"/>
      <c r="W40" s="7"/>
      <c r="X40" s="8"/>
      <c r="Y40" s="5"/>
      <c r="Z40" s="5"/>
      <c r="AA40" s="20"/>
    </row>
    <row r="41" spans="1:27" ht="18.75">
      <c r="A41" s="25" t="s">
        <v>163</v>
      </c>
      <c r="B41" s="91" t="s">
        <v>258</v>
      </c>
      <c r="C41" s="102"/>
      <c r="D41" s="92"/>
      <c r="E41" s="92"/>
      <c r="F41" s="102"/>
      <c r="G41" s="102"/>
      <c r="H41" s="102"/>
      <c r="I41" s="102">
        <v>15</v>
      </c>
      <c r="J41" s="26"/>
      <c r="K41" s="26"/>
      <c r="L41" s="26"/>
      <c r="M41" s="26"/>
      <c r="N41" s="41" t="s">
        <v>262</v>
      </c>
      <c r="O41" s="7"/>
      <c r="P41" s="7"/>
      <c r="Q41" s="7"/>
      <c r="R41" s="7"/>
      <c r="S41" s="7"/>
      <c r="T41" s="7"/>
      <c r="U41" s="7"/>
      <c r="V41" s="7"/>
      <c r="W41" s="7"/>
      <c r="X41" s="8"/>
      <c r="Y41" s="5"/>
      <c r="Z41" s="5"/>
      <c r="AA41" s="20"/>
    </row>
    <row r="42" spans="1:27" ht="31.5">
      <c r="A42" s="25" t="s">
        <v>164</v>
      </c>
      <c r="B42" s="91" t="s">
        <v>263</v>
      </c>
      <c r="C42" s="92">
        <v>26</v>
      </c>
      <c r="D42" s="92">
        <v>1</v>
      </c>
      <c r="E42" s="92"/>
      <c r="F42" s="92"/>
      <c r="G42" s="92"/>
      <c r="H42" s="92"/>
      <c r="I42" s="92"/>
      <c r="J42" s="26"/>
      <c r="K42" s="26"/>
      <c r="L42" s="26"/>
      <c r="M42" s="26"/>
      <c r="N42" s="41" t="s">
        <v>246</v>
      </c>
      <c r="O42" s="7"/>
      <c r="P42" s="7"/>
      <c r="Q42" s="7"/>
      <c r="R42" s="7"/>
      <c r="S42" s="7"/>
      <c r="T42" s="7"/>
      <c r="U42" s="7"/>
      <c r="V42" s="7"/>
      <c r="W42" s="7"/>
      <c r="X42" s="8"/>
      <c r="Y42" s="5"/>
      <c r="Z42" s="5"/>
      <c r="AA42" s="20"/>
    </row>
    <row r="43" spans="1:27" ht="31.5">
      <c r="A43" s="25" t="s">
        <v>165</v>
      </c>
      <c r="B43" s="91" t="s">
        <v>264</v>
      </c>
      <c r="C43" s="92">
        <v>145</v>
      </c>
      <c r="D43" s="92">
        <v>6.31</v>
      </c>
      <c r="E43" s="92">
        <v>1.8</v>
      </c>
      <c r="F43" s="92"/>
      <c r="G43" s="92"/>
      <c r="H43" s="92"/>
      <c r="I43" s="92"/>
      <c r="J43" s="26"/>
      <c r="K43" s="26"/>
      <c r="L43" s="26"/>
      <c r="M43" s="26"/>
      <c r="N43" s="41" t="s">
        <v>265</v>
      </c>
      <c r="O43" s="7"/>
      <c r="P43" s="7"/>
      <c r="Q43" s="7"/>
      <c r="R43" s="7"/>
      <c r="S43" s="7"/>
      <c r="T43" s="7"/>
      <c r="U43" s="7"/>
      <c r="V43" s="7"/>
      <c r="W43" s="7"/>
      <c r="X43" s="8"/>
      <c r="Y43" s="5"/>
      <c r="Z43" s="5"/>
      <c r="AA43" s="20"/>
    </row>
    <row r="44" spans="1:27" ht="18.75">
      <c r="A44" s="25" t="s">
        <v>166</v>
      </c>
      <c r="B44" s="91" t="s">
        <v>266</v>
      </c>
      <c r="C44" s="92"/>
      <c r="D44" s="92"/>
      <c r="E44" s="92"/>
      <c r="F44" s="92"/>
      <c r="G44" s="92">
        <v>0.60199999999999998</v>
      </c>
      <c r="H44" s="92"/>
      <c r="I44" s="92"/>
      <c r="J44" s="26"/>
      <c r="K44" s="26"/>
      <c r="L44" s="26"/>
      <c r="M44" s="26"/>
      <c r="N44" s="41" t="s">
        <v>246</v>
      </c>
      <c r="O44" s="7"/>
      <c r="P44" s="7"/>
      <c r="Q44" s="7"/>
      <c r="R44" s="7"/>
      <c r="S44" s="7"/>
      <c r="T44" s="7"/>
      <c r="U44" s="7"/>
      <c r="V44" s="7"/>
      <c r="W44" s="7"/>
      <c r="X44" s="8"/>
      <c r="Y44" s="5"/>
      <c r="Z44" s="5"/>
      <c r="AA44" s="35"/>
    </row>
    <row r="45" spans="1:27" ht="18.75">
      <c r="A45" s="25" t="s">
        <v>167</v>
      </c>
      <c r="B45" s="91" t="s">
        <v>267</v>
      </c>
      <c r="C45" s="92"/>
      <c r="D45" s="92"/>
      <c r="E45" s="92"/>
      <c r="F45" s="92"/>
      <c r="G45" s="92">
        <v>1.7849999999999999</v>
      </c>
      <c r="H45" s="92"/>
      <c r="I45" s="92"/>
      <c r="J45" s="26"/>
      <c r="K45" s="26"/>
      <c r="L45" s="26"/>
      <c r="M45" s="26"/>
      <c r="N45" s="41" t="s">
        <v>260</v>
      </c>
      <c r="O45" s="7"/>
      <c r="P45" s="7"/>
      <c r="Q45" s="7"/>
      <c r="R45" s="7"/>
      <c r="S45" s="7"/>
      <c r="T45" s="7"/>
      <c r="U45" s="7"/>
      <c r="V45" s="7"/>
      <c r="W45" s="7"/>
      <c r="X45" s="8"/>
      <c r="Y45" s="5"/>
      <c r="Z45" s="5"/>
      <c r="AA45" s="35"/>
    </row>
    <row r="46" spans="1:27" ht="31.5">
      <c r="A46" s="25" t="s">
        <v>168</v>
      </c>
      <c r="B46" s="91" t="s">
        <v>268</v>
      </c>
      <c r="C46" s="92"/>
      <c r="D46" s="92"/>
      <c r="E46" s="92"/>
      <c r="F46" s="92"/>
      <c r="G46" s="92">
        <v>1.2010000000000001</v>
      </c>
      <c r="H46" s="92"/>
      <c r="I46" s="92"/>
      <c r="J46" s="26"/>
      <c r="K46" s="26"/>
      <c r="L46" s="26"/>
      <c r="M46" s="26"/>
      <c r="N46" s="41" t="s">
        <v>246</v>
      </c>
      <c r="O46" s="7"/>
      <c r="P46" s="7"/>
      <c r="Q46" s="7"/>
      <c r="R46" s="7"/>
      <c r="S46" s="7"/>
      <c r="T46" s="7"/>
      <c r="U46" s="7"/>
      <c r="V46" s="7"/>
      <c r="W46" s="7"/>
      <c r="X46" s="8"/>
      <c r="Y46" s="5"/>
      <c r="Z46" s="5"/>
      <c r="AA46" s="35"/>
    </row>
    <row r="47" spans="1:27" ht="18.75">
      <c r="A47" s="25" t="s">
        <v>169</v>
      </c>
      <c r="B47" s="91" t="s">
        <v>269</v>
      </c>
      <c r="C47" s="36"/>
      <c r="D47" s="37"/>
      <c r="E47" s="26"/>
      <c r="F47" s="26"/>
      <c r="G47" s="26"/>
      <c r="H47" s="26"/>
      <c r="I47" s="26"/>
      <c r="J47" s="26">
        <v>1</v>
      </c>
      <c r="K47" s="26"/>
      <c r="L47" s="26"/>
      <c r="M47" s="26"/>
      <c r="N47" s="41" t="s">
        <v>246</v>
      </c>
      <c r="O47" s="7"/>
      <c r="P47" s="7"/>
      <c r="Q47" s="7"/>
      <c r="R47" s="7"/>
      <c r="S47" s="7"/>
      <c r="T47" s="7"/>
      <c r="U47" s="7"/>
      <c r="V47" s="7"/>
      <c r="W47" s="7"/>
      <c r="X47" s="8"/>
      <c r="Y47" s="5"/>
      <c r="Z47" s="5"/>
      <c r="AA47" s="35"/>
    </row>
    <row r="48" spans="1:27" ht="31.5">
      <c r="A48" s="25" t="s">
        <v>170</v>
      </c>
      <c r="B48" s="91" t="s">
        <v>270</v>
      </c>
      <c r="C48" s="36"/>
      <c r="D48" s="37"/>
      <c r="E48" s="26"/>
      <c r="F48" s="26"/>
      <c r="G48" s="26"/>
      <c r="H48" s="26"/>
      <c r="I48" s="26"/>
      <c r="J48" s="26"/>
      <c r="K48" s="26">
        <v>1</v>
      </c>
      <c r="L48" s="26"/>
      <c r="M48" s="26"/>
      <c r="N48" s="41" t="s">
        <v>246</v>
      </c>
      <c r="O48" s="7"/>
      <c r="P48" s="7"/>
      <c r="Q48" s="7"/>
      <c r="R48" s="7"/>
      <c r="S48" s="7"/>
      <c r="T48" s="7"/>
      <c r="U48" s="7"/>
      <c r="V48" s="7"/>
      <c r="W48" s="7"/>
      <c r="X48" s="8"/>
      <c r="Y48" s="5"/>
      <c r="Z48" s="5"/>
      <c r="AA48" s="35"/>
    </row>
    <row r="49" spans="1:27" ht="31.5">
      <c r="A49" s="25" t="s">
        <v>274</v>
      </c>
      <c r="B49" s="91" t="s">
        <v>271</v>
      </c>
      <c r="C49" s="88"/>
      <c r="D49" s="103"/>
      <c r="E49" s="30"/>
      <c r="F49" s="30"/>
      <c r="G49" s="30"/>
      <c r="H49" s="30"/>
      <c r="I49" s="30"/>
      <c r="J49" s="30"/>
      <c r="K49" s="30">
        <v>3</v>
      </c>
      <c r="L49" s="30"/>
      <c r="M49" s="30"/>
      <c r="N49" s="89" t="s">
        <v>272</v>
      </c>
      <c r="O49" s="7"/>
      <c r="P49" s="7"/>
      <c r="Q49" s="7"/>
      <c r="R49" s="7"/>
      <c r="S49" s="7"/>
      <c r="T49" s="7"/>
      <c r="U49" s="7"/>
      <c r="V49" s="7"/>
      <c r="W49" s="7"/>
      <c r="X49" s="8"/>
      <c r="Y49" s="5"/>
      <c r="Z49" s="5"/>
      <c r="AA49" s="53"/>
    </row>
    <row r="50" spans="1:27" ht="31.5">
      <c r="A50" s="25" t="s">
        <v>275</v>
      </c>
      <c r="B50" s="91" t="s">
        <v>273</v>
      </c>
      <c r="C50" s="88"/>
      <c r="D50" s="103"/>
      <c r="E50" s="30"/>
      <c r="F50" s="30"/>
      <c r="G50" s="30"/>
      <c r="H50" s="30"/>
      <c r="I50" s="30"/>
      <c r="J50" s="30"/>
      <c r="K50" s="30"/>
      <c r="L50" s="30"/>
      <c r="M50" s="30">
        <v>1</v>
      </c>
      <c r="N50" s="89" t="s">
        <v>272</v>
      </c>
      <c r="O50" s="7"/>
      <c r="P50" s="7"/>
      <c r="Q50" s="7"/>
      <c r="R50" s="7"/>
      <c r="S50" s="7"/>
      <c r="T50" s="7"/>
      <c r="U50" s="7"/>
      <c r="V50" s="7"/>
      <c r="W50" s="7"/>
      <c r="X50" s="8"/>
      <c r="Y50" s="5"/>
      <c r="Z50" s="5"/>
      <c r="AA50" s="53"/>
    </row>
    <row r="51" spans="1:27" ht="19.5" thickBot="1">
      <c r="A51" s="54" t="s">
        <v>31</v>
      </c>
      <c r="B51" s="55"/>
      <c r="C51" s="42">
        <f>SUM(C35:C50)</f>
        <v>199</v>
      </c>
      <c r="D51" s="42">
        <f t="shared" ref="D51:M51" si="2">SUM(D35:D50)</f>
        <v>7.31</v>
      </c>
      <c r="E51" s="42">
        <f t="shared" si="2"/>
        <v>1.8</v>
      </c>
      <c r="F51" s="42">
        <f t="shared" si="2"/>
        <v>0</v>
      </c>
      <c r="G51" s="42">
        <f t="shared" si="2"/>
        <v>4.6940000000000008</v>
      </c>
      <c r="H51" s="42">
        <f t="shared" si="2"/>
        <v>16</v>
      </c>
      <c r="I51" s="42">
        <f t="shared" si="2"/>
        <v>15</v>
      </c>
      <c r="J51" s="42">
        <f t="shared" si="2"/>
        <v>1</v>
      </c>
      <c r="K51" s="42">
        <f t="shared" si="2"/>
        <v>4</v>
      </c>
      <c r="L51" s="42">
        <f t="shared" si="2"/>
        <v>0</v>
      </c>
      <c r="M51" s="42">
        <f t="shared" si="2"/>
        <v>1</v>
      </c>
      <c r="N51" s="43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6"/>
    </row>
    <row r="52" spans="1:27" ht="19.5" thickBot="1">
      <c r="A52" s="2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5"/>
      <c r="P52" s="5"/>
      <c r="Q52" s="5"/>
      <c r="R52" s="5"/>
      <c r="S52" s="5"/>
      <c r="T52" s="5"/>
      <c r="U52" s="10"/>
      <c r="V52" s="10"/>
      <c r="W52" s="10"/>
      <c r="X52" s="10"/>
      <c r="Y52" s="10"/>
      <c r="Z52" s="10"/>
      <c r="AA52" s="6"/>
    </row>
    <row r="53" spans="1:27" ht="18.75">
      <c r="A53" s="73" t="s">
        <v>0</v>
      </c>
      <c r="B53" s="63" t="s">
        <v>8</v>
      </c>
      <c r="C53" s="63" t="s">
        <v>9</v>
      </c>
      <c r="D53" s="63" t="s">
        <v>10</v>
      </c>
      <c r="E53" s="63"/>
      <c r="F53" s="63" t="s">
        <v>11</v>
      </c>
      <c r="G53" s="63" t="s">
        <v>12</v>
      </c>
      <c r="H53" s="63" t="s">
        <v>13</v>
      </c>
      <c r="I53" s="63" t="s">
        <v>14</v>
      </c>
      <c r="J53" s="68" t="s">
        <v>46</v>
      </c>
      <c r="K53" s="68" t="s">
        <v>47</v>
      </c>
      <c r="L53" s="68" t="s">
        <v>48</v>
      </c>
      <c r="M53" s="68" t="s">
        <v>49</v>
      </c>
      <c r="N53" s="65" t="s">
        <v>15</v>
      </c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70"/>
    </row>
    <row r="54" spans="1:27" ht="19.5" thickBot="1">
      <c r="A54" s="74"/>
      <c r="B54" s="64"/>
      <c r="C54" s="64"/>
      <c r="D54" s="64"/>
      <c r="E54" s="64"/>
      <c r="F54" s="64"/>
      <c r="G54" s="64"/>
      <c r="H54" s="64"/>
      <c r="I54" s="64"/>
      <c r="J54" s="69"/>
      <c r="K54" s="69"/>
      <c r="L54" s="69"/>
      <c r="M54" s="69"/>
      <c r="N54" s="66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70"/>
    </row>
    <row r="55" spans="1:27" ht="19.5" thickBot="1">
      <c r="A55" s="46">
        <v>4</v>
      </c>
      <c r="B55" s="71" t="s">
        <v>74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2"/>
      <c r="O55" s="12"/>
      <c r="P55" s="12"/>
      <c r="Q55" s="12"/>
      <c r="R55" s="12"/>
      <c r="S55" s="12"/>
      <c r="T55" s="5"/>
      <c r="U55" s="5"/>
      <c r="V55" s="5"/>
      <c r="W55" s="5"/>
      <c r="X55" s="5"/>
      <c r="Y55" s="5"/>
      <c r="Z55" s="5"/>
      <c r="AA55" s="6"/>
    </row>
    <row r="56" spans="1:27" ht="31.5">
      <c r="A56" s="47" t="s">
        <v>84</v>
      </c>
      <c r="B56" s="96" t="s">
        <v>276</v>
      </c>
      <c r="C56" s="97">
        <v>9</v>
      </c>
      <c r="D56" s="97"/>
      <c r="E56" s="97"/>
      <c r="F56" s="97"/>
      <c r="G56" s="97"/>
      <c r="H56" s="97"/>
      <c r="I56" s="97"/>
      <c r="J56" s="51"/>
      <c r="K56" s="51"/>
      <c r="L56" s="51"/>
      <c r="M56" s="51"/>
      <c r="N56" s="52" t="s">
        <v>17</v>
      </c>
      <c r="O56" s="5"/>
      <c r="P56" s="5"/>
      <c r="Q56" s="5"/>
      <c r="R56" s="7"/>
      <c r="S56" s="5"/>
      <c r="T56" s="5"/>
      <c r="U56" s="7"/>
      <c r="V56" s="8"/>
      <c r="W56" s="8"/>
      <c r="X56" s="8"/>
      <c r="Y56" s="5"/>
      <c r="Z56" s="5"/>
      <c r="AA56" s="6"/>
    </row>
    <row r="57" spans="1:27" ht="31.5">
      <c r="A57" s="25" t="s">
        <v>85</v>
      </c>
      <c r="B57" s="91" t="s">
        <v>277</v>
      </c>
      <c r="C57" s="92">
        <v>5</v>
      </c>
      <c r="D57" s="92">
        <v>1.31</v>
      </c>
      <c r="E57" s="92">
        <v>1.1499999999999999</v>
      </c>
      <c r="F57" s="92"/>
      <c r="G57" s="92"/>
      <c r="H57" s="92"/>
      <c r="I57" s="92"/>
      <c r="J57" s="27"/>
      <c r="K57" s="27"/>
      <c r="L57" s="27"/>
      <c r="M57" s="27"/>
      <c r="N57" s="41" t="s">
        <v>259</v>
      </c>
      <c r="O57" s="6"/>
      <c r="P57" s="6"/>
      <c r="Q57" s="6"/>
      <c r="R57" s="7"/>
      <c r="S57" s="6"/>
      <c r="T57" s="7"/>
      <c r="U57" s="6"/>
      <c r="V57" s="7"/>
      <c r="W57" s="8"/>
      <c r="X57" s="8"/>
      <c r="Y57" s="5"/>
      <c r="Z57" s="5"/>
      <c r="AA57" s="6"/>
    </row>
    <row r="58" spans="1:27" ht="31.5">
      <c r="A58" s="25" t="s">
        <v>86</v>
      </c>
      <c r="B58" s="91" t="s">
        <v>278</v>
      </c>
      <c r="C58" s="92"/>
      <c r="D58" s="92"/>
      <c r="E58" s="92"/>
      <c r="F58" s="92"/>
      <c r="G58" s="92"/>
      <c r="H58" s="92">
        <v>5</v>
      </c>
      <c r="I58" s="92">
        <v>5</v>
      </c>
      <c r="J58" s="27"/>
      <c r="K58" s="27"/>
      <c r="L58" s="27"/>
      <c r="M58" s="27"/>
      <c r="N58" s="41" t="s">
        <v>17</v>
      </c>
      <c r="O58" s="6"/>
      <c r="P58" s="6"/>
      <c r="Q58" s="7"/>
      <c r="R58" s="7"/>
      <c r="S58" s="6"/>
      <c r="T58" s="7"/>
      <c r="U58" s="6"/>
      <c r="V58" s="7"/>
      <c r="W58" s="7"/>
      <c r="X58" s="8"/>
      <c r="Y58" s="5"/>
      <c r="Z58" s="5"/>
      <c r="AA58" s="6"/>
    </row>
    <row r="59" spans="1:27" ht="31.5">
      <c r="A59" s="25" t="s">
        <v>87</v>
      </c>
      <c r="B59" s="91" t="s">
        <v>279</v>
      </c>
      <c r="C59" s="92"/>
      <c r="D59" s="92"/>
      <c r="E59" s="92"/>
      <c r="F59" s="92"/>
      <c r="G59" s="92"/>
      <c r="H59" s="92">
        <v>5</v>
      </c>
      <c r="I59" s="92">
        <v>6</v>
      </c>
      <c r="J59" s="27"/>
      <c r="K59" s="27"/>
      <c r="L59" s="27"/>
      <c r="M59" s="27"/>
      <c r="N59" s="41" t="s">
        <v>28</v>
      </c>
      <c r="O59" s="6"/>
      <c r="P59" s="7"/>
      <c r="Q59" s="7"/>
      <c r="R59" s="7"/>
      <c r="S59" s="7"/>
      <c r="T59" s="7"/>
      <c r="U59" s="6"/>
      <c r="V59" s="6"/>
      <c r="W59" s="6"/>
      <c r="X59" s="8"/>
      <c r="Y59" s="5"/>
      <c r="Z59" s="5"/>
      <c r="AA59" s="6"/>
    </row>
    <row r="60" spans="1:27" ht="31.5">
      <c r="A60" s="25" t="s">
        <v>171</v>
      </c>
      <c r="B60" s="91" t="s">
        <v>280</v>
      </c>
      <c r="C60" s="92">
        <v>2</v>
      </c>
      <c r="D60" s="92">
        <v>6.37</v>
      </c>
      <c r="E60" s="92">
        <v>7.5</v>
      </c>
      <c r="F60" s="26"/>
      <c r="G60" s="26"/>
      <c r="H60" s="26"/>
      <c r="I60" s="26"/>
      <c r="J60" s="28"/>
      <c r="K60" s="28"/>
      <c r="L60" s="28"/>
      <c r="M60" s="28"/>
      <c r="N60" s="41" t="s">
        <v>247</v>
      </c>
      <c r="O60" s="20"/>
      <c r="P60" s="7"/>
      <c r="Q60" s="7"/>
      <c r="R60" s="7"/>
      <c r="S60" s="7"/>
      <c r="T60" s="7"/>
      <c r="U60" s="20"/>
      <c r="V60" s="20"/>
      <c r="W60" s="20"/>
      <c r="X60" s="8"/>
      <c r="Y60" s="5"/>
      <c r="Z60" s="5"/>
      <c r="AA60" s="20"/>
    </row>
    <row r="61" spans="1:27" ht="31.5">
      <c r="A61" s="25" t="s">
        <v>172</v>
      </c>
      <c r="B61" s="91" t="s">
        <v>281</v>
      </c>
      <c r="C61" s="92">
        <v>37</v>
      </c>
      <c r="D61" s="92">
        <v>5.7</v>
      </c>
      <c r="E61" s="92">
        <v>6.2</v>
      </c>
      <c r="F61" s="26"/>
      <c r="G61" s="26"/>
      <c r="H61" s="26"/>
      <c r="I61" s="26"/>
      <c r="J61" s="28"/>
      <c r="K61" s="28"/>
      <c r="L61" s="28"/>
      <c r="M61" s="28"/>
      <c r="N61" s="41" t="s">
        <v>247</v>
      </c>
      <c r="O61" s="6"/>
      <c r="P61" s="6"/>
      <c r="Q61" s="7"/>
      <c r="R61" s="7"/>
      <c r="S61" s="6"/>
      <c r="T61" s="7"/>
      <c r="U61" s="7"/>
      <c r="V61" s="7"/>
      <c r="W61" s="6"/>
      <c r="X61" s="8"/>
      <c r="Y61" s="5"/>
      <c r="Z61" s="5"/>
      <c r="AA61" s="6"/>
    </row>
    <row r="62" spans="1:27" ht="18.75">
      <c r="A62" s="25" t="s">
        <v>173</v>
      </c>
      <c r="B62" s="91" t="s">
        <v>282</v>
      </c>
      <c r="C62" s="36"/>
      <c r="D62" s="26"/>
      <c r="E62" s="26"/>
      <c r="F62" s="26"/>
      <c r="G62" s="26"/>
      <c r="H62" s="26">
        <v>9</v>
      </c>
      <c r="I62" s="26">
        <v>8</v>
      </c>
      <c r="J62" s="28"/>
      <c r="K62" s="28"/>
      <c r="L62" s="28"/>
      <c r="M62" s="28"/>
      <c r="N62" s="41" t="s">
        <v>247</v>
      </c>
      <c r="O62" s="20"/>
      <c r="P62" s="20"/>
      <c r="Q62" s="7"/>
      <c r="R62" s="7"/>
      <c r="S62" s="20"/>
      <c r="T62" s="7"/>
      <c r="U62" s="7"/>
      <c r="V62" s="7"/>
      <c r="W62" s="20"/>
      <c r="X62" s="8"/>
      <c r="Y62" s="5"/>
      <c r="Z62" s="5"/>
      <c r="AA62" s="20"/>
    </row>
    <row r="63" spans="1:27" ht="31.5">
      <c r="A63" s="25" t="s">
        <v>174</v>
      </c>
      <c r="B63" s="91" t="s">
        <v>283</v>
      </c>
      <c r="C63" s="28"/>
      <c r="D63" s="28"/>
      <c r="E63" s="28"/>
      <c r="F63" s="28"/>
      <c r="G63" s="28"/>
      <c r="H63" s="28">
        <v>6</v>
      </c>
      <c r="I63" s="28">
        <v>5</v>
      </c>
      <c r="J63" s="28"/>
      <c r="K63" s="28"/>
      <c r="L63" s="28"/>
      <c r="M63" s="28"/>
      <c r="N63" s="41" t="s">
        <v>246</v>
      </c>
      <c r="O63" s="20"/>
      <c r="P63" s="20"/>
      <c r="Q63" s="7"/>
      <c r="R63" s="7"/>
      <c r="S63" s="20"/>
      <c r="T63" s="7"/>
      <c r="U63" s="7"/>
      <c r="V63" s="7"/>
      <c r="W63" s="20"/>
      <c r="X63" s="8"/>
      <c r="Y63" s="5"/>
      <c r="Z63" s="5"/>
      <c r="AA63" s="20"/>
    </row>
    <row r="64" spans="1:27" ht="19.5" thickBot="1">
      <c r="A64" s="54" t="s">
        <v>73</v>
      </c>
      <c r="B64" s="55"/>
      <c r="C64" s="42">
        <f>SUM(C56:C63)</f>
        <v>53</v>
      </c>
      <c r="D64" s="42">
        <f>SUM(D56:D63)</f>
        <v>13.379999999999999</v>
      </c>
      <c r="E64" s="42">
        <f>SUM(E56:E63)</f>
        <v>14.850000000000001</v>
      </c>
      <c r="F64" s="42">
        <f>SUM(F56:F63)</f>
        <v>0</v>
      </c>
      <c r="G64" s="42">
        <f>SUM(G56:G63)</f>
        <v>0</v>
      </c>
      <c r="H64" s="42">
        <f>SUM(H56:H63)</f>
        <v>25</v>
      </c>
      <c r="I64" s="42">
        <f>SUM(I56:I63)</f>
        <v>24</v>
      </c>
      <c r="J64" s="42">
        <f>SUM(J56:J63)</f>
        <v>0</v>
      </c>
      <c r="K64" s="42">
        <f>SUM(K56:K63)</f>
        <v>0</v>
      </c>
      <c r="L64" s="42">
        <f>SUM(L56:L63)</f>
        <v>0</v>
      </c>
      <c r="M64" s="42">
        <f>SUM(M56:M63)</f>
        <v>0</v>
      </c>
      <c r="N64" s="43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6"/>
    </row>
    <row r="65" spans="1:27" ht="19.5" thickBot="1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4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6"/>
    </row>
    <row r="66" spans="1:27" ht="18.75">
      <c r="A66" s="73" t="s">
        <v>0</v>
      </c>
      <c r="B66" s="63" t="s">
        <v>8</v>
      </c>
      <c r="C66" s="63" t="s">
        <v>9</v>
      </c>
      <c r="D66" s="63" t="s">
        <v>10</v>
      </c>
      <c r="E66" s="63"/>
      <c r="F66" s="63" t="s">
        <v>11</v>
      </c>
      <c r="G66" s="63" t="s">
        <v>12</v>
      </c>
      <c r="H66" s="63" t="s">
        <v>13</v>
      </c>
      <c r="I66" s="63" t="s">
        <v>14</v>
      </c>
      <c r="J66" s="68" t="s">
        <v>46</v>
      </c>
      <c r="K66" s="68" t="s">
        <v>47</v>
      </c>
      <c r="L66" s="68" t="s">
        <v>48</v>
      </c>
      <c r="M66" s="68" t="s">
        <v>49</v>
      </c>
      <c r="N66" s="65" t="s">
        <v>15</v>
      </c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70"/>
    </row>
    <row r="67" spans="1:27" ht="19.5" thickBot="1">
      <c r="A67" s="74"/>
      <c r="B67" s="64"/>
      <c r="C67" s="64"/>
      <c r="D67" s="64"/>
      <c r="E67" s="64"/>
      <c r="F67" s="64"/>
      <c r="G67" s="64"/>
      <c r="H67" s="64"/>
      <c r="I67" s="64"/>
      <c r="J67" s="69"/>
      <c r="K67" s="69"/>
      <c r="L67" s="69"/>
      <c r="M67" s="69"/>
      <c r="N67" s="6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70"/>
    </row>
    <row r="68" spans="1:27" ht="19.5" thickBot="1">
      <c r="A68" s="46">
        <v>5</v>
      </c>
      <c r="B68" s="71" t="s">
        <v>43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2"/>
      <c r="O68" s="12"/>
      <c r="P68" s="12"/>
      <c r="Q68" s="12"/>
      <c r="R68" s="12"/>
      <c r="S68" s="12"/>
      <c r="T68" s="5"/>
      <c r="U68" s="5"/>
      <c r="V68" s="5"/>
      <c r="W68" s="5"/>
      <c r="X68" s="5"/>
      <c r="Y68" s="5"/>
      <c r="Z68" s="5"/>
      <c r="AA68" s="6"/>
    </row>
    <row r="69" spans="1:27" ht="31.5">
      <c r="A69" s="47" t="s">
        <v>97</v>
      </c>
      <c r="B69" s="96" t="s">
        <v>284</v>
      </c>
      <c r="C69" s="97">
        <v>23</v>
      </c>
      <c r="D69" s="97"/>
      <c r="E69" s="97"/>
      <c r="F69" s="97">
        <v>0.6</v>
      </c>
      <c r="G69" s="97">
        <v>0.05</v>
      </c>
      <c r="H69" s="97"/>
      <c r="I69" s="97"/>
      <c r="J69" s="48"/>
      <c r="K69" s="48"/>
      <c r="L69" s="48"/>
      <c r="M69" s="48"/>
      <c r="N69" s="52" t="s">
        <v>260</v>
      </c>
      <c r="O69" s="7"/>
      <c r="P69" s="7"/>
      <c r="Q69" s="7"/>
      <c r="R69" s="7"/>
      <c r="S69" s="7"/>
      <c r="T69" s="7"/>
      <c r="U69" s="7"/>
      <c r="V69" s="7"/>
      <c r="W69" s="7"/>
      <c r="X69" s="8"/>
      <c r="Y69" s="5"/>
      <c r="Z69" s="5"/>
      <c r="AA69" s="6"/>
    </row>
    <row r="70" spans="1:27" ht="18.75">
      <c r="A70" s="38" t="s">
        <v>98</v>
      </c>
      <c r="B70" s="91" t="s">
        <v>285</v>
      </c>
      <c r="C70" s="92"/>
      <c r="D70" s="92">
        <v>0.8</v>
      </c>
      <c r="E70" s="92">
        <v>0.95</v>
      </c>
      <c r="F70" s="92"/>
      <c r="G70" s="92"/>
      <c r="H70" s="92"/>
      <c r="I70" s="92"/>
      <c r="J70" s="26"/>
      <c r="K70" s="26"/>
      <c r="L70" s="26"/>
      <c r="M70" s="26"/>
      <c r="N70" s="41" t="s">
        <v>27</v>
      </c>
      <c r="O70" s="7"/>
      <c r="P70" s="7"/>
      <c r="Q70" s="7"/>
      <c r="R70" s="7"/>
      <c r="S70" s="7"/>
      <c r="T70" s="7"/>
      <c r="U70" s="7"/>
      <c r="V70" s="7"/>
      <c r="W70" s="13"/>
      <c r="X70" s="8"/>
      <c r="Y70" s="5"/>
      <c r="Z70" s="5"/>
      <c r="AA70" s="6"/>
    </row>
    <row r="71" spans="1:27" ht="18.75">
      <c r="A71" s="38" t="s">
        <v>99</v>
      </c>
      <c r="B71" s="91" t="s">
        <v>286</v>
      </c>
      <c r="C71" s="92"/>
      <c r="D71" s="92"/>
      <c r="E71" s="92"/>
      <c r="F71" s="92"/>
      <c r="G71" s="92"/>
      <c r="H71" s="92"/>
      <c r="I71" s="92">
        <v>4</v>
      </c>
      <c r="J71" s="26"/>
      <c r="K71" s="26"/>
      <c r="L71" s="26"/>
      <c r="M71" s="26"/>
      <c r="N71" s="41" t="s">
        <v>20</v>
      </c>
      <c r="O71" s="7"/>
      <c r="P71" s="7"/>
      <c r="Q71" s="7"/>
      <c r="R71" s="7"/>
      <c r="S71" s="7"/>
      <c r="T71" s="7"/>
      <c r="U71" s="7"/>
      <c r="V71" s="7"/>
      <c r="W71" s="7"/>
      <c r="X71" s="8"/>
      <c r="Y71" s="5"/>
      <c r="Z71" s="5"/>
      <c r="AA71" s="6"/>
    </row>
    <row r="72" spans="1:27" ht="31.5">
      <c r="A72" s="38" t="s">
        <v>175</v>
      </c>
      <c r="B72" s="91" t="s">
        <v>287</v>
      </c>
      <c r="C72" s="92">
        <v>8</v>
      </c>
      <c r="D72" s="92">
        <v>0.25</v>
      </c>
      <c r="E72" s="92"/>
      <c r="F72" s="92"/>
      <c r="G72" s="92"/>
      <c r="H72" s="26"/>
      <c r="I72" s="26"/>
      <c r="J72" s="26"/>
      <c r="K72" s="26"/>
      <c r="L72" s="26"/>
      <c r="M72" s="26"/>
      <c r="N72" s="41" t="s">
        <v>246</v>
      </c>
      <c r="O72" s="7"/>
      <c r="P72" s="7"/>
      <c r="Q72" s="7"/>
      <c r="R72" s="7"/>
      <c r="S72" s="7"/>
      <c r="T72" s="7"/>
      <c r="U72" s="7"/>
      <c r="V72" s="13"/>
      <c r="W72" s="7"/>
      <c r="X72" s="8"/>
      <c r="Y72" s="5"/>
      <c r="Z72" s="5"/>
      <c r="AA72" s="6"/>
    </row>
    <row r="73" spans="1:27" ht="18.75">
      <c r="A73" s="38" t="s">
        <v>176</v>
      </c>
      <c r="B73" s="91" t="s">
        <v>288</v>
      </c>
      <c r="C73" s="92">
        <v>17</v>
      </c>
      <c r="D73" s="92">
        <v>0.45</v>
      </c>
      <c r="E73" s="92"/>
      <c r="F73" s="92"/>
      <c r="G73" s="92"/>
      <c r="H73" s="30"/>
      <c r="I73" s="30"/>
      <c r="J73" s="26"/>
      <c r="K73" s="26"/>
      <c r="L73" s="26"/>
      <c r="M73" s="26"/>
      <c r="N73" s="41" t="s">
        <v>246</v>
      </c>
      <c r="O73" s="7"/>
      <c r="P73" s="7"/>
      <c r="Q73" s="7"/>
      <c r="R73" s="7"/>
      <c r="S73" s="7"/>
      <c r="T73" s="7"/>
      <c r="U73" s="7"/>
      <c r="V73" s="13"/>
      <c r="W73" s="7"/>
      <c r="X73" s="8"/>
      <c r="Y73" s="5"/>
      <c r="Z73" s="5"/>
      <c r="AA73" s="20"/>
    </row>
    <row r="74" spans="1:27" ht="18.75">
      <c r="A74" s="38" t="s">
        <v>177</v>
      </c>
      <c r="B74" s="91" t="s">
        <v>289</v>
      </c>
      <c r="C74" s="92">
        <v>29</v>
      </c>
      <c r="D74" s="92">
        <v>0.84</v>
      </c>
      <c r="E74" s="92">
        <v>0.9</v>
      </c>
      <c r="F74" s="92"/>
      <c r="G74" s="92">
        <v>0.04</v>
      </c>
      <c r="H74" s="30"/>
      <c r="I74" s="30"/>
      <c r="J74" s="26"/>
      <c r="K74" s="26"/>
      <c r="L74" s="26"/>
      <c r="M74" s="26"/>
      <c r="N74" s="41" t="s">
        <v>247</v>
      </c>
      <c r="O74" s="7"/>
      <c r="P74" s="7"/>
      <c r="Q74" s="7"/>
      <c r="R74" s="7"/>
      <c r="S74" s="7"/>
      <c r="T74" s="7"/>
      <c r="U74" s="7"/>
      <c r="V74" s="13"/>
      <c r="W74" s="7"/>
      <c r="X74" s="8"/>
      <c r="Y74" s="5"/>
      <c r="Z74" s="5"/>
      <c r="AA74" s="20"/>
    </row>
    <row r="75" spans="1:27" ht="18.75">
      <c r="A75" s="38" t="s">
        <v>178</v>
      </c>
      <c r="B75" s="91" t="s">
        <v>290</v>
      </c>
      <c r="C75" s="92">
        <v>28</v>
      </c>
      <c r="D75" s="92">
        <v>0.48499999999999999</v>
      </c>
      <c r="E75" s="92">
        <v>0.62</v>
      </c>
      <c r="F75" s="92"/>
      <c r="G75" s="92"/>
      <c r="H75" s="30"/>
      <c r="I75" s="30"/>
      <c r="J75" s="26"/>
      <c r="K75" s="26"/>
      <c r="L75" s="26"/>
      <c r="M75" s="26"/>
      <c r="N75" s="41" t="s">
        <v>246</v>
      </c>
      <c r="O75" s="7"/>
      <c r="P75" s="7"/>
      <c r="Q75" s="7"/>
      <c r="R75" s="7"/>
      <c r="S75" s="7"/>
      <c r="T75" s="7"/>
      <c r="U75" s="7"/>
      <c r="V75" s="13"/>
      <c r="W75" s="7"/>
      <c r="X75" s="8"/>
      <c r="Y75" s="5"/>
      <c r="Z75" s="5"/>
      <c r="AA75" s="20"/>
    </row>
    <row r="76" spans="1:27" ht="18.75">
      <c r="A76" s="38" t="s">
        <v>179</v>
      </c>
      <c r="B76" s="91" t="s">
        <v>291</v>
      </c>
      <c r="C76" s="92">
        <v>18</v>
      </c>
      <c r="D76" s="92">
        <v>0.62</v>
      </c>
      <c r="E76" s="92">
        <v>0.4</v>
      </c>
      <c r="F76" s="92"/>
      <c r="G76" s="92"/>
      <c r="H76" s="26"/>
      <c r="I76" s="26"/>
      <c r="J76" s="26"/>
      <c r="K76" s="26"/>
      <c r="L76" s="26"/>
      <c r="M76" s="26"/>
      <c r="N76" s="41" t="s">
        <v>247</v>
      </c>
      <c r="O76" s="7"/>
      <c r="P76" s="7"/>
      <c r="Q76" s="7"/>
      <c r="R76" s="7"/>
      <c r="S76" s="7"/>
      <c r="T76" s="7"/>
      <c r="U76" s="7"/>
      <c r="V76" s="13"/>
      <c r="W76" s="7"/>
      <c r="X76" s="8"/>
      <c r="Y76" s="5"/>
      <c r="Z76" s="5"/>
      <c r="AA76" s="20"/>
    </row>
    <row r="77" spans="1:27" ht="18.75">
      <c r="A77" s="38" t="s">
        <v>180</v>
      </c>
      <c r="B77" s="91" t="s">
        <v>292</v>
      </c>
      <c r="C77" s="36"/>
      <c r="D77" s="26"/>
      <c r="E77" s="26"/>
      <c r="F77" s="26"/>
      <c r="G77" s="26"/>
      <c r="H77" s="26"/>
      <c r="I77" s="26"/>
      <c r="J77" s="26">
        <v>1</v>
      </c>
      <c r="K77" s="26"/>
      <c r="L77" s="26"/>
      <c r="M77" s="26"/>
      <c r="N77" s="41" t="s">
        <v>247</v>
      </c>
      <c r="O77" s="7"/>
      <c r="P77" s="7"/>
      <c r="Q77" s="7"/>
      <c r="R77" s="7"/>
      <c r="S77" s="7"/>
      <c r="T77" s="7"/>
      <c r="U77" s="7"/>
      <c r="V77" s="13"/>
      <c r="W77" s="7"/>
      <c r="X77" s="8"/>
      <c r="Y77" s="5"/>
      <c r="Z77" s="5"/>
      <c r="AA77" s="20"/>
    </row>
    <row r="78" spans="1:27" ht="18.75">
      <c r="A78" s="38" t="s">
        <v>181</v>
      </c>
      <c r="B78" s="91" t="s">
        <v>293</v>
      </c>
      <c r="C78" s="36"/>
      <c r="D78" s="26"/>
      <c r="E78" s="26"/>
      <c r="F78" s="26"/>
      <c r="G78" s="26"/>
      <c r="H78" s="26">
        <v>8</v>
      </c>
      <c r="I78" s="26">
        <v>4</v>
      </c>
      <c r="J78" s="26"/>
      <c r="K78" s="26"/>
      <c r="L78" s="26"/>
      <c r="M78" s="26"/>
      <c r="N78" s="41" t="s">
        <v>246</v>
      </c>
      <c r="O78" s="7"/>
      <c r="P78" s="7"/>
      <c r="Q78" s="7"/>
      <c r="R78" s="7"/>
      <c r="S78" s="7"/>
      <c r="T78" s="7"/>
      <c r="U78" s="7"/>
      <c r="V78" s="13"/>
      <c r="W78" s="7"/>
      <c r="X78" s="8"/>
      <c r="Y78" s="5"/>
      <c r="Z78" s="5"/>
      <c r="AA78" s="20"/>
    </row>
    <row r="79" spans="1:27" ht="31.5">
      <c r="A79" s="38" t="s">
        <v>182</v>
      </c>
      <c r="B79" s="91" t="s">
        <v>294</v>
      </c>
      <c r="C79" s="36"/>
      <c r="D79" s="26"/>
      <c r="E79" s="26"/>
      <c r="F79" s="26"/>
      <c r="G79" s="26"/>
      <c r="H79" s="26"/>
      <c r="I79" s="26"/>
      <c r="J79" s="26"/>
      <c r="K79" s="26"/>
      <c r="L79" s="26"/>
      <c r="M79" s="26">
        <v>1</v>
      </c>
      <c r="N79" s="41" t="s">
        <v>246</v>
      </c>
      <c r="O79" s="7"/>
      <c r="P79" s="7"/>
      <c r="Q79" s="7"/>
      <c r="R79" s="7"/>
      <c r="S79" s="7"/>
      <c r="T79" s="7"/>
      <c r="U79" s="7"/>
      <c r="V79" s="13"/>
      <c r="W79" s="7"/>
      <c r="X79" s="8"/>
      <c r="Y79" s="5"/>
      <c r="Z79" s="5"/>
      <c r="AA79" s="20"/>
    </row>
    <row r="80" spans="1:27" ht="19.5" thickBot="1">
      <c r="A80" s="54" t="s">
        <v>32</v>
      </c>
      <c r="B80" s="55"/>
      <c r="C80" s="42">
        <f>SUM(C69:C79)</f>
        <v>123</v>
      </c>
      <c r="D80" s="42">
        <f>SUM(D69:D79)</f>
        <v>3.4449999999999998</v>
      </c>
      <c r="E80" s="42">
        <f>SUM(E69:E79)</f>
        <v>2.87</v>
      </c>
      <c r="F80" s="42">
        <f>SUM(F69:F79)</f>
        <v>0.6</v>
      </c>
      <c r="G80" s="42">
        <f>SUM(G69:G79)</f>
        <v>0.09</v>
      </c>
      <c r="H80" s="42">
        <f>SUM(H69:H79)</f>
        <v>8</v>
      </c>
      <c r="I80" s="42">
        <f>SUM(I69:I79)</f>
        <v>8</v>
      </c>
      <c r="J80" s="42">
        <f>SUM(J69:J79)</f>
        <v>1</v>
      </c>
      <c r="K80" s="42">
        <f>SUM(K69:K79)</f>
        <v>0</v>
      </c>
      <c r="L80" s="42">
        <f>SUM(L69:L79)</f>
        <v>0</v>
      </c>
      <c r="M80" s="42">
        <f>SUM(M69:M79)</f>
        <v>1</v>
      </c>
      <c r="N80" s="43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6"/>
    </row>
    <row r="81" spans="1:27" ht="19.5" thickBot="1">
      <c r="A81" s="21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4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6"/>
    </row>
    <row r="82" spans="1:27" ht="18.75">
      <c r="A82" s="73" t="s">
        <v>0</v>
      </c>
      <c r="B82" s="63" t="s">
        <v>8</v>
      </c>
      <c r="C82" s="63" t="s">
        <v>9</v>
      </c>
      <c r="D82" s="63" t="s">
        <v>10</v>
      </c>
      <c r="E82" s="63"/>
      <c r="F82" s="63" t="s">
        <v>11</v>
      </c>
      <c r="G82" s="63" t="s">
        <v>12</v>
      </c>
      <c r="H82" s="63" t="s">
        <v>13</v>
      </c>
      <c r="I82" s="63" t="s">
        <v>14</v>
      </c>
      <c r="J82" s="68" t="s">
        <v>46</v>
      </c>
      <c r="K82" s="68" t="s">
        <v>47</v>
      </c>
      <c r="L82" s="68" t="s">
        <v>48</v>
      </c>
      <c r="M82" s="68" t="s">
        <v>49</v>
      </c>
      <c r="N82" s="65" t="s">
        <v>15</v>
      </c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70"/>
    </row>
    <row r="83" spans="1:27" ht="19.5" thickBot="1">
      <c r="A83" s="74"/>
      <c r="B83" s="64"/>
      <c r="C83" s="64"/>
      <c r="D83" s="64"/>
      <c r="E83" s="64"/>
      <c r="F83" s="64"/>
      <c r="G83" s="64"/>
      <c r="H83" s="64"/>
      <c r="I83" s="64"/>
      <c r="J83" s="69"/>
      <c r="K83" s="69"/>
      <c r="L83" s="69"/>
      <c r="M83" s="69"/>
      <c r="N83" s="66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70"/>
    </row>
    <row r="84" spans="1:27" ht="19.5" thickBot="1">
      <c r="A84" s="46">
        <v>6</v>
      </c>
      <c r="B84" s="71" t="s">
        <v>72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2"/>
      <c r="O84" s="4"/>
      <c r="P84" s="4"/>
      <c r="Q84" s="4"/>
      <c r="R84" s="4"/>
      <c r="S84" s="4"/>
      <c r="T84" s="5"/>
      <c r="U84" s="5"/>
      <c r="V84" s="5"/>
      <c r="W84" s="5"/>
      <c r="X84" s="5"/>
      <c r="Y84" s="5"/>
      <c r="Z84" s="5"/>
      <c r="AA84" s="6"/>
    </row>
    <row r="85" spans="1:27" ht="18.75">
      <c r="A85" s="47" t="s">
        <v>88</v>
      </c>
      <c r="B85" s="96" t="s">
        <v>295</v>
      </c>
      <c r="C85" s="97">
        <v>9</v>
      </c>
      <c r="D85" s="97">
        <v>1.1000000000000001</v>
      </c>
      <c r="E85" s="97">
        <v>0.7</v>
      </c>
      <c r="F85" s="48"/>
      <c r="G85" s="48"/>
      <c r="H85" s="48"/>
      <c r="I85" s="48"/>
      <c r="J85" s="48"/>
      <c r="K85" s="48"/>
      <c r="L85" s="48"/>
      <c r="M85" s="48"/>
      <c r="N85" s="52" t="s">
        <v>17</v>
      </c>
      <c r="O85" s="7"/>
      <c r="P85" s="7"/>
      <c r="Q85" s="7"/>
      <c r="R85" s="7"/>
      <c r="S85" s="7"/>
      <c r="T85" s="7"/>
      <c r="U85" s="7"/>
      <c r="V85" s="8"/>
      <c r="W85" s="7"/>
      <c r="X85" s="8"/>
      <c r="Y85" s="5"/>
      <c r="Z85" s="5"/>
      <c r="AA85" s="6"/>
    </row>
    <row r="86" spans="1:27" ht="18.75">
      <c r="A86" s="25" t="s">
        <v>89</v>
      </c>
      <c r="B86" s="91" t="s">
        <v>296</v>
      </c>
      <c r="C86" s="92">
        <v>15</v>
      </c>
      <c r="D86" s="92">
        <v>1.33</v>
      </c>
      <c r="E86" s="92">
        <v>1.665</v>
      </c>
      <c r="F86" s="26"/>
      <c r="G86" s="26"/>
      <c r="H86" s="26"/>
      <c r="I86" s="26"/>
      <c r="J86" s="26"/>
      <c r="K86" s="26"/>
      <c r="L86" s="26"/>
      <c r="M86" s="26"/>
      <c r="N86" s="41" t="s">
        <v>259</v>
      </c>
      <c r="O86" s="4"/>
      <c r="P86" s="4"/>
      <c r="Q86" s="4"/>
      <c r="R86" s="4"/>
      <c r="S86" s="14"/>
      <c r="T86" s="5"/>
      <c r="U86" s="5"/>
      <c r="V86" s="5"/>
      <c r="W86" s="5"/>
      <c r="X86" s="7"/>
      <c r="Y86" s="7"/>
      <c r="Z86" s="7"/>
      <c r="AA86" s="6"/>
    </row>
    <row r="87" spans="1:27" ht="18.75">
      <c r="A87" s="25" t="s">
        <v>90</v>
      </c>
      <c r="B87" s="91" t="s">
        <v>297</v>
      </c>
      <c r="C87" s="92">
        <v>14</v>
      </c>
      <c r="D87" s="92">
        <v>0.7</v>
      </c>
      <c r="E87" s="92">
        <v>1.45</v>
      </c>
      <c r="F87" s="27"/>
      <c r="G87" s="27"/>
      <c r="H87" s="27"/>
      <c r="I87" s="27"/>
      <c r="J87" s="26"/>
      <c r="K87" s="26"/>
      <c r="L87" s="26"/>
      <c r="M87" s="26"/>
      <c r="N87" s="41" t="s">
        <v>29</v>
      </c>
      <c r="O87" s="4"/>
      <c r="P87" s="4"/>
      <c r="Q87" s="4"/>
      <c r="R87" s="4"/>
      <c r="S87" s="4"/>
      <c r="T87" s="14"/>
      <c r="U87" s="15"/>
      <c r="V87" s="5"/>
      <c r="W87" s="5"/>
      <c r="X87" s="7"/>
      <c r="Y87" s="7"/>
      <c r="Z87" s="7"/>
      <c r="AA87" s="6"/>
    </row>
    <row r="88" spans="1:27" ht="19.5" thickBot="1">
      <c r="A88" s="54" t="s">
        <v>71</v>
      </c>
      <c r="B88" s="55"/>
      <c r="C88" s="42">
        <f>SUM(C85:C87)</f>
        <v>38</v>
      </c>
      <c r="D88" s="42">
        <f t="shared" ref="D88:M88" si="3">SUM(D85:D87)</f>
        <v>3.13</v>
      </c>
      <c r="E88" s="42">
        <f t="shared" si="3"/>
        <v>3.8150000000000004</v>
      </c>
      <c r="F88" s="42">
        <f t="shared" si="3"/>
        <v>0</v>
      </c>
      <c r="G88" s="42">
        <f t="shared" si="3"/>
        <v>0</v>
      </c>
      <c r="H88" s="42">
        <f t="shared" si="3"/>
        <v>0</v>
      </c>
      <c r="I88" s="42">
        <f t="shared" si="3"/>
        <v>0</v>
      </c>
      <c r="J88" s="42">
        <f t="shared" si="3"/>
        <v>0</v>
      </c>
      <c r="K88" s="42">
        <f t="shared" si="3"/>
        <v>0</v>
      </c>
      <c r="L88" s="42">
        <f t="shared" si="3"/>
        <v>0</v>
      </c>
      <c r="M88" s="42">
        <f t="shared" si="3"/>
        <v>0</v>
      </c>
      <c r="N88" s="43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6"/>
    </row>
    <row r="89" spans="1:27" ht="19.5" thickBo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AA89" s="6"/>
    </row>
    <row r="90" spans="1:27" ht="18.75">
      <c r="A90" s="73" t="s">
        <v>0</v>
      </c>
      <c r="B90" s="63" t="s">
        <v>8</v>
      </c>
      <c r="C90" s="63" t="s">
        <v>9</v>
      </c>
      <c r="D90" s="63" t="s">
        <v>10</v>
      </c>
      <c r="E90" s="63"/>
      <c r="F90" s="63" t="s">
        <v>11</v>
      </c>
      <c r="G90" s="63" t="s">
        <v>12</v>
      </c>
      <c r="H90" s="63" t="s">
        <v>13</v>
      </c>
      <c r="I90" s="63" t="s">
        <v>14</v>
      </c>
      <c r="J90" s="68" t="s">
        <v>46</v>
      </c>
      <c r="K90" s="68" t="s">
        <v>47</v>
      </c>
      <c r="L90" s="68" t="s">
        <v>48</v>
      </c>
      <c r="M90" s="68" t="s">
        <v>49</v>
      </c>
      <c r="N90" s="65" t="s">
        <v>15</v>
      </c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70"/>
    </row>
    <row r="91" spans="1:27" ht="19.5" thickBot="1">
      <c r="A91" s="74"/>
      <c r="B91" s="64"/>
      <c r="C91" s="64"/>
      <c r="D91" s="64"/>
      <c r="E91" s="64"/>
      <c r="F91" s="64"/>
      <c r="G91" s="64"/>
      <c r="H91" s="64"/>
      <c r="I91" s="64"/>
      <c r="J91" s="69"/>
      <c r="K91" s="69"/>
      <c r="L91" s="69"/>
      <c r="M91" s="69"/>
      <c r="N91" s="66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70"/>
    </row>
    <row r="92" spans="1:27" ht="19.5" thickBot="1">
      <c r="A92" s="46">
        <v>7</v>
      </c>
      <c r="B92" s="71" t="s">
        <v>70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2"/>
      <c r="O92" s="4"/>
      <c r="P92" s="4"/>
      <c r="Q92" s="4"/>
      <c r="R92" s="4"/>
      <c r="S92" s="4"/>
      <c r="T92" s="5"/>
      <c r="U92" s="5"/>
      <c r="V92" s="5"/>
      <c r="W92" s="5"/>
      <c r="X92" s="5"/>
      <c r="Y92" s="5"/>
      <c r="Z92" s="5"/>
      <c r="AA92" s="6"/>
    </row>
    <row r="93" spans="1:27" ht="18.75">
      <c r="A93" s="47" t="s">
        <v>93</v>
      </c>
      <c r="B93" s="96" t="s">
        <v>298</v>
      </c>
      <c r="C93" s="97">
        <v>28</v>
      </c>
      <c r="D93" s="97"/>
      <c r="E93" s="97"/>
      <c r="F93" s="97">
        <v>0.33</v>
      </c>
      <c r="G93" s="97"/>
      <c r="H93" s="97"/>
      <c r="I93" s="97"/>
      <c r="J93" s="48"/>
      <c r="K93" s="48"/>
      <c r="L93" s="48"/>
      <c r="M93" s="48"/>
      <c r="N93" s="52" t="s">
        <v>29</v>
      </c>
      <c r="O93" s="5"/>
      <c r="P93" s="5"/>
      <c r="Q93" s="5"/>
      <c r="R93" s="7"/>
      <c r="S93" s="5"/>
      <c r="T93" s="5"/>
      <c r="U93" s="7"/>
      <c r="V93" s="14"/>
      <c r="W93" s="8"/>
      <c r="X93" s="8"/>
      <c r="Y93" s="5"/>
      <c r="Z93" s="5"/>
      <c r="AA93" s="6"/>
    </row>
    <row r="94" spans="1:27" ht="31.5">
      <c r="A94" s="25" t="s">
        <v>94</v>
      </c>
      <c r="B94" s="104" t="s">
        <v>299</v>
      </c>
      <c r="C94" s="105">
        <v>17</v>
      </c>
      <c r="D94" s="105">
        <v>2</v>
      </c>
      <c r="E94" s="105">
        <v>0.1</v>
      </c>
      <c r="F94" s="105"/>
      <c r="G94" s="105"/>
      <c r="H94" s="105"/>
      <c r="I94" s="105"/>
      <c r="J94" s="30"/>
      <c r="K94" s="30"/>
      <c r="L94" s="30"/>
      <c r="M94" s="30"/>
      <c r="N94" s="41" t="s">
        <v>260</v>
      </c>
      <c r="O94" s="6"/>
      <c r="P94" s="6"/>
      <c r="Q94" s="6"/>
      <c r="R94" s="7"/>
      <c r="S94" s="6"/>
      <c r="T94" s="7"/>
      <c r="U94" s="16"/>
      <c r="V94" s="7"/>
      <c r="W94" s="14"/>
      <c r="X94" s="8"/>
      <c r="Y94" s="5"/>
      <c r="Z94" s="5"/>
      <c r="AA94" s="6"/>
    </row>
    <row r="95" spans="1:27" ht="18.75">
      <c r="A95" s="25" t="s">
        <v>95</v>
      </c>
      <c r="B95" s="104" t="s">
        <v>300</v>
      </c>
      <c r="C95" s="105"/>
      <c r="D95" s="105"/>
      <c r="E95" s="105"/>
      <c r="F95" s="105"/>
      <c r="G95" s="105"/>
      <c r="H95" s="105">
        <v>2</v>
      </c>
      <c r="I95" s="105"/>
      <c r="J95" s="30"/>
      <c r="K95" s="30"/>
      <c r="L95" s="30"/>
      <c r="M95" s="30"/>
      <c r="N95" s="41" t="s">
        <v>27</v>
      </c>
      <c r="O95" s="6"/>
      <c r="P95" s="6"/>
      <c r="Q95" s="6"/>
      <c r="R95" s="7"/>
      <c r="S95" s="6"/>
      <c r="T95" s="7"/>
      <c r="U95" s="14"/>
      <c r="V95" s="7"/>
      <c r="W95" s="14"/>
      <c r="X95" s="8"/>
      <c r="Y95" s="5"/>
      <c r="Z95" s="5"/>
      <c r="AA95" s="6"/>
    </row>
    <row r="96" spans="1:27" ht="31.5">
      <c r="A96" s="25" t="s">
        <v>96</v>
      </c>
      <c r="B96" s="91" t="s">
        <v>301</v>
      </c>
      <c r="C96" s="92">
        <v>42</v>
      </c>
      <c r="D96" s="92">
        <v>2.8</v>
      </c>
      <c r="E96" s="92">
        <v>0.625</v>
      </c>
      <c r="F96" s="26"/>
      <c r="G96" s="26"/>
      <c r="H96" s="26"/>
      <c r="I96" s="26"/>
      <c r="J96" s="30"/>
      <c r="K96" s="30"/>
      <c r="L96" s="30"/>
      <c r="M96" s="30"/>
      <c r="N96" s="41" t="s">
        <v>247</v>
      </c>
      <c r="O96" s="6"/>
      <c r="P96" s="6"/>
      <c r="Q96" s="6"/>
      <c r="R96" s="7"/>
      <c r="S96" s="14"/>
      <c r="T96" s="7"/>
      <c r="U96" s="6"/>
      <c r="V96" s="7"/>
      <c r="W96" s="14"/>
      <c r="X96" s="8"/>
      <c r="Y96" s="5"/>
      <c r="Z96" s="5"/>
      <c r="AA96" s="6"/>
    </row>
    <row r="97" spans="1:27" ht="18.75">
      <c r="A97" s="25" t="s">
        <v>183</v>
      </c>
      <c r="B97" s="91" t="s">
        <v>302</v>
      </c>
      <c r="C97" s="92">
        <v>94</v>
      </c>
      <c r="D97" s="92"/>
      <c r="E97" s="92"/>
      <c r="F97" s="27"/>
      <c r="G97" s="27"/>
      <c r="H97" s="27"/>
      <c r="I97" s="27"/>
      <c r="J97" s="30"/>
      <c r="K97" s="30"/>
      <c r="L97" s="30"/>
      <c r="M97" s="30"/>
      <c r="N97" s="41" t="s">
        <v>246</v>
      </c>
      <c r="O97" s="35"/>
      <c r="P97" s="35"/>
      <c r="Q97" s="35"/>
      <c r="R97" s="7"/>
      <c r="S97" s="14"/>
      <c r="T97" s="7"/>
      <c r="U97" s="35"/>
      <c r="V97" s="7"/>
      <c r="W97" s="14"/>
      <c r="X97" s="8"/>
      <c r="Y97" s="5"/>
      <c r="Z97" s="5"/>
      <c r="AA97" s="35"/>
    </row>
    <row r="98" spans="1:27" ht="31.5">
      <c r="A98" s="25" t="s">
        <v>184</v>
      </c>
      <c r="B98" s="91" t="s">
        <v>303</v>
      </c>
      <c r="C98" s="92">
        <v>55</v>
      </c>
      <c r="D98" s="92">
        <v>1.39</v>
      </c>
      <c r="E98" s="92">
        <v>0.37</v>
      </c>
      <c r="F98" s="27"/>
      <c r="G98" s="27"/>
      <c r="H98" s="27"/>
      <c r="I98" s="27"/>
      <c r="J98" s="30"/>
      <c r="K98" s="30"/>
      <c r="L98" s="30"/>
      <c r="M98" s="30"/>
      <c r="N98" s="41" t="s">
        <v>246</v>
      </c>
      <c r="O98" s="20"/>
      <c r="P98" s="20"/>
      <c r="Q98" s="20"/>
      <c r="R98" s="7"/>
      <c r="S98" s="14"/>
      <c r="T98" s="7"/>
      <c r="U98" s="20"/>
      <c r="V98" s="7"/>
      <c r="W98" s="14"/>
      <c r="X98" s="8"/>
      <c r="Y98" s="5"/>
      <c r="Z98" s="5"/>
      <c r="AA98" s="20"/>
    </row>
    <row r="99" spans="1:27" ht="19.5" thickBot="1">
      <c r="A99" s="54" t="s">
        <v>69</v>
      </c>
      <c r="B99" s="55"/>
      <c r="C99" s="42">
        <f>SUM(C93:C98)</f>
        <v>236</v>
      </c>
      <c r="D99" s="42">
        <f t="shared" ref="D99:M99" si="4">SUM(D93:D98)</f>
        <v>6.1899999999999995</v>
      </c>
      <c r="E99" s="42">
        <f t="shared" si="4"/>
        <v>1.095</v>
      </c>
      <c r="F99" s="42">
        <f t="shared" si="4"/>
        <v>0.33</v>
      </c>
      <c r="G99" s="42">
        <f t="shared" si="4"/>
        <v>0</v>
      </c>
      <c r="H99" s="42">
        <f t="shared" si="4"/>
        <v>2</v>
      </c>
      <c r="I99" s="42">
        <f t="shared" si="4"/>
        <v>0</v>
      </c>
      <c r="J99" s="42">
        <f t="shared" si="4"/>
        <v>0</v>
      </c>
      <c r="K99" s="42">
        <f t="shared" si="4"/>
        <v>0</v>
      </c>
      <c r="L99" s="42">
        <f t="shared" si="4"/>
        <v>0</v>
      </c>
      <c r="M99" s="42">
        <f t="shared" si="4"/>
        <v>0</v>
      </c>
      <c r="N99" s="43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6"/>
    </row>
    <row r="100" spans="1:27" ht="19.5" thickBot="1">
      <c r="A100" s="21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4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6"/>
    </row>
    <row r="101" spans="1:27" ht="18.75">
      <c r="A101" s="73" t="s">
        <v>0</v>
      </c>
      <c r="B101" s="63" t="s">
        <v>8</v>
      </c>
      <c r="C101" s="63" t="s">
        <v>9</v>
      </c>
      <c r="D101" s="63" t="s">
        <v>10</v>
      </c>
      <c r="E101" s="63"/>
      <c r="F101" s="63" t="s">
        <v>11</v>
      </c>
      <c r="G101" s="63" t="s">
        <v>12</v>
      </c>
      <c r="H101" s="63" t="s">
        <v>13</v>
      </c>
      <c r="I101" s="63" t="s">
        <v>14</v>
      </c>
      <c r="J101" s="68" t="s">
        <v>46</v>
      </c>
      <c r="K101" s="68" t="s">
        <v>47</v>
      </c>
      <c r="L101" s="68" t="s">
        <v>48</v>
      </c>
      <c r="M101" s="68" t="s">
        <v>49</v>
      </c>
      <c r="N101" s="65" t="s">
        <v>15</v>
      </c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70"/>
    </row>
    <row r="102" spans="1:27" ht="19.5" thickBot="1">
      <c r="A102" s="74"/>
      <c r="B102" s="64"/>
      <c r="C102" s="64"/>
      <c r="D102" s="64"/>
      <c r="E102" s="64"/>
      <c r="F102" s="64"/>
      <c r="G102" s="64"/>
      <c r="H102" s="64"/>
      <c r="I102" s="64"/>
      <c r="J102" s="69"/>
      <c r="K102" s="69"/>
      <c r="L102" s="69"/>
      <c r="M102" s="69"/>
      <c r="N102" s="66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70"/>
    </row>
    <row r="103" spans="1:27" ht="19.5" thickBot="1">
      <c r="A103" s="46">
        <v>8</v>
      </c>
      <c r="B103" s="71" t="s">
        <v>68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2"/>
      <c r="O103" s="4"/>
      <c r="P103" s="4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6"/>
    </row>
    <row r="104" spans="1:27" ht="18.75">
      <c r="A104" s="47" t="s">
        <v>115</v>
      </c>
      <c r="B104" s="96" t="s">
        <v>304</v>
      </c>
      <c r="C104" s="97">
        <v>13</v>
      </c>
      <c r="D104" s="97">
        <v>0.95</v>
      </c>
      <c r="E104" s="97">
        <v>0.8</v>
      </c>
      <c r="F104" s="48"/>
      <c r="G104" s="48"/>
      <c r="H104" s="48"/>
      <c r="I104" s="48"/>
      <c r="J104" s="48"/>
      <c r="K104" s="48"/>
      <c r="L104" s="48"/>
      <c r="M104" s="48"/>
      <c r="N104" s="52" t="s">
        <v>260</v>
      </c>
      <c r="O104" s="5"/>
      <c r="P104" s="5"/>
      <c r="Q104" s="17"/>
      <c r="R104" s="18"/>
      <c r="S104" s="17"/>
      <c r="T104" s="17"/>
      <c r="U104" s="18"/>
      <c r="V104" s="17"/>
      <c r="W104" s="8"/>
      <c r="X104" s="8"/>
      <c r="Y104" s="5"/>
      <c r="Z104" s="5"/>
      <c r="AA104" s="6"/>
    </row>
    <row r="105" spans="1:27" ht="18.75">
      <c r="A105" s="25" t="s">
        <v>116</v>
      </c>
      <c r="B105" s="91" t="s">
        <v>305</v>
      </c>
      <c r="C105" s="92">
        <v>5</v>
      </c>
      <c r="D105" s="92">
        <v>0.93</v>
      </c>
      <c r="E105" s="92">
        <v>0.68</v>
      </c>
      <c r="F105" s="26"/>
      <c r="G105" s="26"/>
      <c r="H105" s="26"/>
      <c r="I105" s="26"/>
      <c r="J105" s="26"/>
      <c r="K105" s="26"/>
      <c r="L105" s="26"/>
      <c r="M105" s="26"/>
      <c r="N105" s="41" t="s">
        <v>308</v>
      </c>
      <c r="O105" s="6"/>
      <c r="P105" s="6"/>
      <c r="Q105" s="17"/>
      <c r="R105" s="18"/>
      <c r="S105" s="17"/>
      <c r="T105" s="18"/>
      <c r="U105" s="17"/>
      <c r="V105" s="18"/>
      <c r="W105" s="8"/>
      <c r="X105" s="8"/>
      <c r="Y105" s="5"/>
      <c r="Z105" s="5"/>
      <c r="AA105" s="6"/>
    </row>
    <row r="106" spans="1:27" ht="18.75">
      <c r="A106" s="25" t="s">
        <v>117</v>
      </c>
      <c r="B106" s="91" t="s">
        <v>306</v>
      </c>
      <c r="C106" s="92">
        <v>10</v>
      </c>
      <c r="D106" s="92">
        <v>0.36</v>
      </c>
      <c r="E106" s="92">
        <v>0.76</v>
      </c>
      <c r="F106" s="26"/>
      <c r="G106" s="26"/>
      <c r="H106" s="26"/>
      <c r="I106" s="26"/>
      <c r="J106" s="26"/>
      <c r="K106" s="26"/>
      <c r="L106" s="26"/>
      <c r="M106" s="26"/>
      <c r="N106" s="41" t="s">
        <v>27</v>
      </c>
      <c r="O106" s="20"/>
      <c r="P106" s="20"/>
      <c r="Q106" s="17"/>
      <c r="R106" s="18"/>
      <c r="S106" s="17"/>
      <c r="T106" s="18"/>
      <c r="U106" s="17"/>
      <c r="V106" s="18"/>
      <c r="W106" s="8"/>
      <c r="X106" s="8"/>
      <c r="Y106" s="5"/>
      <c r="Z106" s="5"/>
      <c r="AA106" s="20"/>
    </row>
    <row r="107" spans="1:27" ht="19.5" thickBot="1">
      <c r="A107" s="25" t="s">
        <v>118</v>
      </c>
      <c r="B107" s="91" t="s">
        <v>307</v>
      </c>
      <c r="C107" s="92">
        <v>16</v>
      </c>
      <c r="D107" s="92">
        <v>0.52</v>
      </c>
      <c r="E107" s="92">
        <v>0.56000000000000005</v>
      </c>
      <c r="F107" s="39"/>
      <c r="G107" s="39"/>
      <c r="H107" s="39"/>
      <c r="I107" s="39"/>
      <c r="J107" s="26"/>
      <c r="K107" s="26"/>
      <c r="L107" s="26"/>
      <c r="M107" s="26"/>
      <c r="N107" s="41" t="s">
        <v>17</v>
      </c>
      <c r="O107" s="20"/>
      <c r="P107" s="20"/>
      <c r="Q107" s="17"/>
      <c r="R107" s="18"/>
      <c r="S107" s="17"/>
      <c r="T107" s="18"/>
      <c r="U107" s="17"/>
      <c r="V107" s="18"/>
      <c r="W107" s="8"/>
      <c r="X107" s="8"/>
      <c r="Y107" s="5"/>
      <c r="Z107" s="5"/>
      <c r="AA107" s="20"/>
    </row>
    <row r="108" spans="1:27" ht="19.5" thickBot="1">
      <c r="A108" s="25" t="s">
        <v>119</v>
      </c>
      <c r="B108" s="91" t="s">
        <v>309</v>
      </c>
      <c r="C108" s="92">
        <v>18</v>
      </c>
      <c r="D108" s="92">
        <v>0.96</v>
      </c>
      <c r="E108" s="92">
        <v>0.78</v>
      </c>
      <c r="F108" s="39"/>
      <c r="G108" s="39"/>
      <c r="H108" s="39"/>
      <c r="I108" s="39"/>
      <c r="J108" s="26"/>
      <c r="K108" s="26"/>
      <c r="L108" s="26"/>
      <c r="M108" s="26"/>
      <c r="N108" s="52" t="s">
        <v>260</v>
      </c>
      <c r="O108" s="20"/>
      <c r="P108" s="20"/>
      <c r="Q108" s="17"/>
      <c r="R108" s="18"/>
      <c r="S108" s="17"/>
      <c r="T108" s="18"/>
      <c r="U108" s="17"/>
      <c r="V108" s="18"/>
      <c r="W108" s="8"/>
      <c r="X108" s="8"/>
      <c r="Y108" s="5"/>
      <c r="Z108" s="5"/>
      <c r="AA108" s="20"/>
    </row>
    <row r="109" spans="1:27" ht="32.25" thickBot="1">
      <c r="A109" s="25" t="s">
        <v>185</v>
      </c>
      <c r="B109" s="91" t="s">
        <v>310</v>
      </c>
      <c r="C109" s="92">
        <v>25</v>
      </c>
      <c r="D109" s="92">
        <v>2.105</v>
      </c>
      <c r="E109" s="92">
        <v>1.66</v>
      </c>
      <c r="F109" s="39"/>
      <c r="G109" s="39"/>
      <c r="H109" s="39"/>
      <c r="I109" s="39"/>
      <c r="J109" s="26"/>
      <c r="K109" s="26"/>
      <c r="L109" s="26"/>
      <c r="M109" s="26"/>
      <c r="N109" s="52" t="s">
        <v>260</v>
      </c>
      <c r="O109" s="20"/>
      <c r="P109" s="20"/>
      <c r="Q109" s="17"/>
      <c r="R109" s="18"/>
      <c r="S109" s="17"/>
      <c r="T109" s="18"/>
      <c r="U109" s="17"/>
      <c r="V109" s="18"/>
      <c r="W109" s="8"/>
      <c r="X109" s="8"/>
      <c r="Y109" s="5"/>
      <c r="Z109" s="5"/>
      <c r="AA109" s="20"/>
    </row>
    <row r="110" spans="1:27" ht="18.75">
      <c r="A110" s="47" t="s">
        <v>312</v>
      </c>
      <c r="B110" s="91" t="s">
        <v>311</v>
      </c>
      <c r="C110" s="92">
        <v>22</v>
      </c>
      <c r="D110" s="92">
        <v>1.1299999999999999</v>
      </c>
      <c r="E110" s="92">
        <v>0.98</v>
      </c>
      <c r="F110" s="106"/>
      <c r="G110" s="106"/>
      <c r="H110" s="106"/>
      <c r="I110" s="106"/>
      <c r="J110" s="30"/>
      <c r="K110" s="30"/>
      <c r="L110" s="30"/>
      <c r="M110" s="30"/>
      <c r="N110" s="89" t="s">
        <v>246</v>
      </c>
      <c r="O110" s="53"/>
      <c r="P110" s="53"/>
      <c r="Q110" s="17"/>
      <c r="R110" s="18"/>
      <c r="S110" s="17"/>
      <c r="T110" s="18"/>
      <c r="U110" s="17"/>
      <c r="V110" s="18"/>
      <c r="W110" s="8"/>
      <c r="X110" s="8"/>
      <c r="Y110" s="5"/>
      <c r="Z110" s="5"/>
      <c r="AA110" s="53"/>
    </row>
    <row r="111" spans="1:27" ht="19.5" thickBot="1">
      <c r="A111" s="54" t="s">
        <v>67</v>
      </c>
      <c r="B111" s="55"/>
      <c r="C111" s="42">
        <f>SUM(C104:C110)</f>
        <v>109</v>
      </c>
      <c r="D111" s="42">
        <f t="shared" ref="D111:M111" si="5">SUM(D104:D110)</f>
        <v>6.9549999999999992</v>
      </c>
      <c r="E111" s="42">
        <f t="shared" si="5"/>
        <v>6.2200000000000006</v>
      </c>
      <c r="F111" s="42">
        <f t="shared" si="5"/>
        <v>0</v>
      </c>
      <c r="G111" s="42">
        <f t="shared" si="5"/>
        <v>0</v>
      </c>
      <c r="H111" s="42">
        <f t="shared" si="5"/>
        <v>0</v>
      </c>
      <c r="I111" s="42">
        <f t="shared" si="5"/>
        <v>0</v>
      </c>
      <c r="J111" s="42">
        <f t="shared" si="5"/>
        <v>0</v>
      </c>
      <c r="K111" s="42">
        <f t="shared" si="5"/>
        <v>0</v>
      </c>
      <c r="L111" s="42">
        <f t="shared" si="5"/>
        <v>0</v>
      </c>
      <c r="M111" s="42">
        <f t="shared" si="5"/>
        <v>0</v>
      </c>
      <c r="N111" s="43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6"/>
    </row>
    <row r="112" spans="1:27" ht="19.5" thickBot="1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4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6"/>
    </row>
    <row r="113" spans="1:27" ht="18.75">
      <c r="A113" s="73" t="s">
        <v>0</v>
      </c>
      <c r="B113" s="63" t="s">
        <v>8</v>
      </c>
      <c r="C113" s="63" t="s">
        <v>9</v>
      </c>
      <c r="D113" s="63" t="s">
        <v>10</v>
      </c>
      <c r="E113" s="63"/>
      <c r="F113" s="63" t="s">
        <v>11</v>
      </c>
      <c r="G113" s="63" t="s">
        <v>12</v>
      </c>
      <c r="H113" s="63" t="s">
        <v>13</v>
      </c>
      <c r="I113" s="63" t="s">
        <v>14</v>
      </c>
      <c r="J113" s="68" t="s">
        <v>46</v>
      </c>
      <c r="K113" s="68" t="s">
        <v>47</v>
      </c>
      <c r="L113" s="68" t="s">
        <v>48</v>
      </c>
      <c r="M113" s="68" t="s">
        <v>49</v>
      </c>
      <c r="N113" s="65" t="s">
        <v>15</v>
      </c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70"/>
    </row>
    <row r="114" spans="1:27" ht="19.5" thickBot="1">
      <c r="A114" s="74"/>
      <c r="B114" s="64"/>
      <c r="C114" s="64"/>
      <c r="D114" s="64"/>
      <c r="E114" s="64"/>
      <c r="F114" s="64"/>
      <c r="G114" s="64"/>
      <c r="H114" s="64"/>
      <c r="I114" s="64"/>
      <c r="J114" s="69"/>
      <c r="K114" s="69"/>
      <c r="L114" s="69"/>
      <c r="M114" s="69"/>
      <c r="N114" s="66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70"/>
    </row>
    <row r="115" spans="1:27" ht="19.5" thickBot="1">
      <c r="A115" s="46">
        <v>9</v>
      </c>
      <c r="B115" s="71" t="s">
        <v>2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2"/>
      <c r="O115" s="4"/>
      <c r="P115" s="4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6"/>
    </row>
    <row r="116" spans="1:27" ht="18.75">
      <c r="A116" s="47" t="s">
        <v>100</v>
      </c>
      <c r="B116" s="96" t="s">
        <v>313</v>
      </c>
      <c r="C116" s="97">
        <v>5</v>
      </c>
      <c r="D116" s="97"/>
      <c r="E116" s="97"/>
      <c r="F116" s="48"/>
      <c r="G116" s="48"/>
      <c r="H116" s="48"/>
      <c r="I116" s="48"/>
      <c r="J116" s="48"/>
      <c r="K116" s="48"/>
      <c r="L116" s="48"/>
      <c r="M116" s="48"/>
      <c r="N116" s="52" t="s">
        <v>27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6"/>
    </row>
    <row r="117" spans="1:27" ht="18.75">
      <c r="A117" s="25" t="s">
        <v>101</v>
      </c>
      <c r="B117" s="91" t="s">
        <v>314</v>
      </c>
      <c r="C117" s="92">
        <v>6</v>
      </c>
      <c r="D117" s="92"/>
      <c r="E117" s="92"/>
      <c r="F117" s="26"/>
      <c r="G117" s="26"/>
      <c r="H117" s="26"/>
      <c r="I117" s="26"/>
      <c r="J117" s="26"/>
      <c r="K117" s="26"/>
      <c r="L117" s="26"/>
      <c r="M117" s="26"/>
      <c r="N117" s="41" t="s">
        <v>17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6"/>
    </row>
    <row r="118" spans="1:27" ht="18.75">
      <c r="A118" s="25" t="s">
        <v>102</v>
      </c>
      <c r="B118" s="91" t="s">
        <v>315</v>
      </c>
      <c r="C118" s="92">
        <v>7</v>
      </c>
      <c r="D118" s="92"/>
      <c r="E118" s="92"/>
      <c r="F118" s="26"/>
      <c r="G118" s="26"/>
      <c r="H118" s="26"/>
      <c r="I118" s="26"/>
      <c r="J118" s="26"/>
      <c r="K118" s="26"/>
      <c r="L118" s="26"/>
      <c r="M118" s="26"/>
      <c r="N118" s="41" t="s">
        <v>29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6"/>
    </row>
    <row r="119" spans="1:27" ht="18.75">
      <c r="A119" s="25" t="s">
        <v>103</v>
      </c>
      <c r="B119" s="91" t="s">
        <v>316</v>
      </c>
      <c r="C119" s="92">
        <v>4</v>
      </c>
      <c r="D119" s="92"/>
      <c r="E119" s="92"/>
      <c r="F119" s="26"/>
      <c r="G119" s="26"/>
      <c r="H119" s="26"/>
      <c r="I119" s="26"/>
      <c r="J119" s="26"/>
      <c r="K119" s="26"/>
      <c r="L119" s="26"/>
      <c r="M119" s="26"/>
      <c r="N119" s="41" t="s">
        <v>29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6"/>
    </row>
    <row r="120" spans="1:27" ht="31.5">
      <c r="A120" s="25" t="s">
        <v>104</v>
      </c>
      <c r="B120" s="91" t="s">
        <v>317</v>
      </c>
      <c r="C120" s="92">
        <v>2</v>
      </c>
      <c r="D120" s="92">
        <v>1.9319999999999999</v>
      </c>
      <c r="E120" s="92">
        <v>0.66</v>
      </c>
      <c r="F120" s="26"/>
      <c r="G120" s="26"/>
      <c r="H120" s="26"/>
      <c r="I120" s="26"/>
      <c r="J120" s="26"/>
      <c r="K120" s="26"/>
      <c r="L120" s="26"/>
      <c r="M120" s="26"/>
      <c r="N120" s="41" t="s">
        <v>259</v>
      </c>
      <c r="O120" s="7"/>
      <c r="P120" s="7"/>
      <c r="Q120" s="7"/>
      <c r="R120" s="7"/>
      <c r="S120" s="7"/>
      <c r="T120" s="13"/>
      <c r="U120" s="13"/>
      <c r="V120" s="7"/>
      <c r="W120" s="7"/>
      <c r="X120" s="7"/>
      <c r="Y120" s="7"/>
      <c r="Z120" s="7"/>
      <c r="AA120" s="6"/>
    </row>
    <row r="121" spans="1:27" ht="31.5">
      <c r="A121" s="25" t="s">
        <v>105</v>
      </c>
      <c r="B121" s="91" t="s">
        <v>321</v>
      </c>
      <c r="C121" s="92">
        <v>6</v>
      </c>
      <c r="D121" s="92">
        <v>0.69499999999999995</v>
      </c>
      <c r="E121" s="92">
        <v>0.39700000000000002</v>
      </c>
      <c r="F121" s="26"/>
      <c r="G121" s="26"/>
      <c r="H121" s="26"/>
      <c r="I121" s="26"/>
      <c r="J121" s="26"/>
      <c r="K121" s="26"/>
      <c r="L121" s="26"/>
      <c r="M121" s="26"/>
      <c r="N121" s="41" t="s">
        <v>259</v>
      </c>
      <c r="O121" s="7"/>
      <c r="P121" s="7"/>
      <c r="Q121" s="7"/>
      <c r="R121" s="7"/>
      <c r="S121" s="7"/>
      <c r="T121" s="7"/>
      <c r="U121" s="7"/>
      <c r="V121" s="14"/>
      <c r="W121" s="7"/>
      <c r="X121" s="7"/>
      <c r="Y121" s="7"/>
      <c r="Z121" s="7"/>
      <c r="AA121" s="6"/>
    </row>
    <row r="122" spans="1:27" ht="18.75">
      <c r="A122" s="25" t="s">
        <v>106</v>
      </c>
      <c r="B122" s="91" t="s">
        <v>318</v>
      </c>
      <c r="C122" s="92">
        <v>14</v>
      </c>
      <c r="D122" s="92"/>
      <c r="E122" s="92"/>
      <c r="F122" s="26"/>
      <c r="G122" s="26"/>
      <c r="H122" s="26"/>
      <c r="I122" s="26"/>
      <c r="J122" s="26"/>
      <c r="K122" s="26"/>
      <c r="L122" s="26"/>
      <c r="M122" s="26"/>
      <c r="N122" s="41" t="s">
        <v>17</v>
      </c>
      <c r="O122" s="7"/>
      <c r="P122" s="7"/>
      <c r="Q122" s="7"/>
      <c r="R122" s="7"/>
      <c r="S122" s="7"/>
      <c r="T122" s="7"/>
      <c r="U122" s="7"/>
      <c r="V122" s="14"/>
      <c r="W122" s="7"/>
      <c r="X122" s="7"/>
      <c r="Y122" s="7"/>
      <c r="Z122" s="7"/>
      <c r="AA122" s="20"/>
    </row>
    <row r="123" spans="1:27" ht="19.5" thickBot="1">
      <c r="A123" s="25" t="s">
        <v>186</v>
      </c>
      <c r="B123" s="91" t="s">
        <v>319</v>
      </c>
      <c r="C123" s="92">
        <v>11</v>
      </c>
      <c r="D123" s="92"/>
      <c r="E123" s="92"/>
      <c r="F123" s="26"/>
      <c r="G123" s="26"/>
      <c r="H123" s="26"/>
      <c r="I123" s="26"/>
      <c r="J123" s="26"/>
      <c r="K123" s="26"/>
      <c r="L123" s="26"/>
      <c r="M123" s="26"/>
      <c r="N123" s="41" t="s">
        <v>29</v>
      </c>
      <c r="O123" s="7"/>
      <c r="P123" s="7"/>
      <c r="Q123" s="7"/>
      <c r="R123" s="7"/>
      <c r="S123" s="7"/>
      <c r="T123" s="7"/>
      <c r="U123" s="7"/>
      <c r="V123" s="14"/>
      <c r="W123" s="7"/>
      <c r="X123" s="7"/>
      <c r="Y123" s="7"/>
      <c r="Z123" s="7"/>
      <c r="AA123" s="35"/>
    </row>
    <row r="124" spans="1:27" ht="18.75">
      <c r="A124" s="47" t="s">
        <v>322</v>
      </c>
      <c r="B124" s="91" t="s">
        <v>320</v>
      </c>
      <c r="C124" s="92">
        <v>20</v>
      </c>
      <c r="D124" s="92"/>
      <c r="E124" s="92"/>
      <c r="F124" s="30"/>
      <c r="G124" s="30"/>
      <c r="H124" s="30"/>
      <c r="I124" s="30"/>
      <c r="J124" s="30"/>
      <c r="K124" s="30"/>
      <c r="L124" s="30"/>
      <c r="M124" s="30"/>
      <c r="N124" s="89" t="s">
        <v>17</v>
      </c>
      <c r="O124" s="7"/>
      <c r="P124" s="7"/>
      <c r="Q124" s="7"/>
      <c r="R124" s="7"/>
      <c r="S124" s="7"/>
      <c r="T124" s="7"/>
      <c r="U124" s="7"/>
      <c r="V124" s="14"/>
      <c r="W124" s="7"/>
      <c r="X124" s="7"/>
      <c r="Y124" s="7"/>
      <c r="Z124" s="7"/>
      <c r="AA124" s="53"/>
    </row>
    <row r="125" spans="1:27" ht="19.5" thickBot="1">
      <c r="A125" s="54" t="s">
        <v>33</v>
      </c>
      <c r="B125" s="55"/>
      <c r="C125" s="42">
        <f>SUM(C116:C124)</f>
        <v>75</v>
      </c>
      <c r="D125" s="42">
        <f t="shared" ref="D125:M125" si="6">SUM(D116:D124)</f>
        <v>2.6269999999999998</v>
      </c>
      <c r="E125" s="42">
        <f t="shared" si="6"/>
        <v>1.0569999999999999</v>
      </c>
      <c r="F125" s="42">
        <f t="shared" si="6"/>
        <v>0</v>
      </c>
      <c r="G125" s="42">
        <f t="shared" si="6"/>
        <v>0</v>
      </c>
      <c r="H125" s="42">
        <f t="shared" si="6"/>
        <v>0</v>
      </c>
      <c r="I125" s="42">
        <f t="shared" si="6"/>
        <v>0</v>
      </c>
      <c r="J125" s="42">
        <f t="shared" si="6"/>
        <v>0</v>
      </c>
      <c r="K125" s="42">
        <f t="shared" si="6"/>
        <v>0</v>
      </c>
      <c r="L125" s="42">
        <f t="shared" si="6"/>
        <v>0</v>
      </c>
      <c r="M125" s="42">
        <f t="shared" si="6"/>
        <v>0</v>
      </c>
      <c r="N125" s="43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6"/>
    </row>
    <row r="126" spans="1:27" ht="16.5" thickBot="1">
      <c r="A126" s="29"/>
      <c r="B126" s="29"/>
      <c r="C126" s="29"/>
      <c r="D126" s="29"/>
      <c r="E126" s="29"/>
      <c r="F126" s="29"/>
      <c r="G126" s="23"/>
      <c r="H126" s="23"/>
      <c r="I126" s="23"/>
      <c r="J126" s="23"/>
      <c r="K126" s="23"/>
      <c r="L126" s="23"/>
      <c r="M126" s="23"/>
      <c r="N126" s="24"/>
    </row>
    <row r="127" spans="1:27" ht="18.75">
      <c r="A127" s="73" t="s">
        <v>0</v>
      </c>
      <c r="B127" s="63" t="s">
        <v>8</v>
      </c>
      <c r="C127" s="63" t="s">
        <v>9</v>
      </c>
      <c r="D127" s="63" t="s">
        <v>10</v>
      </c>
      <c r="E127" s="63"/>
      <c r="F127" s="63" t="s">
        <v>11</v>
      </c>
      <c r="G127" s="63" t="s">
        <v>12</v>
      </c>
      <c r="H127" s="63" t="s">
        <v>13</v>
      </c>
      <c r="I127" s="63" t="s">
        <v>14</v>
      </c>
      <c r="J127" s="68" t="s">
        <v>46</v>
      </c>
      <c r="K127" s="68" t="s">
        <v>47</v>
      </c>
      <c r="L127" s="68" t="s">
        <v>48</v>
      </c>
      <c r="M127" s="68" t="s">
        <v>49</v>
      </c>
      <c r="N127" s="65" t="s">
        <v>15</v>
      </c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70"/>
    </row>
    <row r="128" spans="1:27" ht="19.5" thickBot="1">
      <c r="A128" s="74"/>
      <c r="B128" s="64"/>
      <c r="C128" s="64"/>
      <c r="D128" s="64"/>
      <c r="E128" s="64"/>
      <c r="F128" s="64"/>
      <c r="G128" s="64"/>
      <c r="H128" s="64"/>
      <c r="I128" s="64"/>
      <c r="J128" s="69"/>
      <c r="K128" s="69"/>
      <c r="L128" s="69"/>
      <c r="M128" s="69"/>
      <c r="N128" s="66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70"/>
    </row>
    <row r="129" spans="1:27" ht="19.5" thickBot="1">
      <c r="A129" s="46">
        <v>10</v>
      </c>
      <c r="B129" s="71" t="s">
        <v>66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2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6"/>
    </row>
    <row r="130" spans="1:27" ht="18.75">
      <c r="A130" s="47" t="s">
        <v>111</v>
      </c>
      <c r="B130" s="96" t="s">
        <v>323</v>
      </c>
      <c r="C130" s="97">
        <v>3</v>
      </c>
      <c r="D130" s="97">
        <v>1.2</v>
      </c>
      <c r="E130" s="97">
        <v>0.5</v>
      </c>
      <c r="F130" s="48"/>
      <c r="G130" s="48"/>
      <c r="H130" s="48"/>
      <c r="I130" s="48"/>
      <c r="J130" s="48"/>
      <c r="K130" s="48"/>
      <c r="L130" s="48"/>
      <c r="M130" s="48"/>
      <c r="N130" s="52" t="s">
        <v>42</v>
      </c>
      <c r="O130" s="5"/>
      <c r="P130" s="5"/>
      <c r="Q130" s="5"/>
      <c r="R130" s="5"/>
      <c r="S130" s="7"/>
      <c r="T130" s="7"/>
      <c r="U130" s="7"/>
      <c r="V130" s="8"/>
      <c r="W130" s="5"/>
      <c r="X130" s="5"/>
      <c r="Y130" s="5"/>
      <c r="Z130" s="5"/>
      <c r="AA130" s="6"/>
    </row>
    <row r="131" spans="1:27" ht="18.75">
      <c r="A131" s="25" t="s">
        <v>112</v>
      </c>
      <c r="B131" s="91" t="s">
        <v>324</v>
      </c>
      <c r="C131" s="92">
        <v>9</v>
      </c>
      <c r="D131" s="92">
        <v>0.45</v>
      </c>
      <c r="E131" s="92">
        <v>0.13</v>
      </c>
      <c r="F131" s="26"/>
      <c r="G131" s="26"/>
      <c r="H131" s="26"/>
      <c r="I131" s="26"/>
      <c r="J131" s="26"/>
      <c r="K131" s="26"/>
      <c r="L131" s="26"/>
      <c r="M131" s="26"/>
      <c r="N131" s="41" t="s">
        <v>17</v>
      </c>
      <c r="O131" s="7"/>
      <c r="P131" s="7"/>
      <c r="Q131" s="7"/>
      <c r="R131" s="7"/>
      <c r="S131" s="7"/>
      <c r="T131" s="7"/>
      <c r="U131" s="7"/>
      <c r="V131" s="7"/>
      <c r="W131" s="7"/>
      <c r="X131" s="8"/>
      <c r="Y131" s="5"/>
      <c r="Z131" s="5"/>
      <c r="AA131" s="6"/>
    </row>
    <row r="132" spans="1:27" ht="18.75">
      <c r="A132" s="25" t="s">
        <v>113</v>
      </c>
      <c r="B132" s="91" t="s">
        <v>325</v>
      </c>
      <c r="C132" s="92"/>
      <c r="D132" s="92">
        <v>0.14000000000000001</v>
      </c>
      <c r="E132" s="92">
        <v>0.13</v>
      </c>
      <c r="F132" s="26"/>
      <c r="G132" s="26"/>
      <c r="H132" s="26"/>
      <c r="I132" s="26"/>
      <c r="J132" s="26"/>
      <c r="K132" s="26"/>
      <c r="L132" s="26"/>
      <c r="M132" s="26"/>
      <c r="N132" s="41" t="s">
        <v>29</v>
      </c>
      <c r="O132" s="7"/>
      <c r="P132" s="7"/>
      <c r="Q132" s="7"/>
      <c r="R132" s="7"/>
      <c r="S132" s="7"/>
      <c r="T132" s="7"/>
      <c r="U132" s="7"/>
      <c r="V132" s="7"/>
      <c r="W132" s="7"/>
      <c r="X132" s="8"/>
      <c r="Y132" s="5"/>
      <c r="Z132" s="5"/>
      <c r="AA132" s="34"/>
    </row>
    <row r="133" spans="1:27" ht="32.25" thickBot="1">
      <c r="A133" s="25" t="s">
        <v>114</v>
      </c>
      <c r="B133" s="91" t="s">
        <v>326</v>
      </c>
      <c r="C133" s="92">
        <v>12</v>
      </c>
      <c r="D133" s="92">
        <v>0.7</v>
      </c>
      <c r="E133" s="92">
        <v>0.4</v>
      </c>
      <c r="F133" s="26"/>
      <c r="G133" s="26"/>
      <c r="H133" s="26"/>
      <c r="I133" s="26"/>
      <c r="J133" s="26"/>
      <c r="K133" s="26"/>
      <c r="L133" s="26"/>
      <c r="M133" s="26"/>
      <c r="N133" s="41" t="s">
        <v>246</v>
      </c>
      <c r="O133" s="7"/>
      <c r="P133" s="7"/>
      <c r="Q133" s="7"/>
      <c r="R133" s="7"/>
      <c r="S133" s="7"/>
      <c r="T133" s="7"/>
      <c r="U133" s="7"/>
      <c r="V133" s="7"/>
      <c r="W133" s="7"/>
      <c r="X133" s="8"/>
      <c r="Y133" s="5"/>
      <c r="Z133" s="5"/>
      <c r="AA133" s="20"/>
    </row>
    <row r="134" spans="1:27" ht="18.75">
      <c r="A134" s="47" t="s">
        <v>328</v>
      </c>
      <c r="B134" s="91" t="s">
        <v>327</v>
      </c>
      <c r="C134" s="30"/>
      <c r="D134" s="30"/>
      <c r="E134" s="30"/>
      <c r="F134" s="30"/>
      <c r="G134" s="30"/>
      <c r="H134" s="30"/>
      <c r="I134" s="30"/>
      <c r="J134" s="30">
        <v>1</v>
      </c>
      <c r="K134" s="30"/>
      <c r="L134" s="30"/>
      <c r="M134" s="30"/>
      <c r="N134" s="41" t="s">
        <v>246</v>
      </c>
      <c r="O134" s="7"/>
      <c r="P134" s="7"/>
      <c r="Q134" s="7"/>
      <c r="R134" s="7"/>
      <c r="S134" s="7"/>
      <c r="T134" s="7"/>
      <c r="U134" s="7"/>
      <c r="V134" s="7"/>
      <c r="W134" s="7"/>
      <c r="X134" s="8"/>
      <c r="Y134" s="5"/>
      <c r="Z134" s="5"/>
      <c r="AA134" s="53"/>
    </row>
    <row r="135" spans="1:27" ht="19.5" thickBot="1">
      <c r="A135" s="58" t="s">
        <v>65</v>
      </c>
      <c r="B135" s="59"/>
      <c r="C135" s="42">
        <f>SUM(C130:C134)</f>
        <v>24</v>
      </c>
      <c r="D135" s="42">
        <f t="shared" ref="D135:M135" si="7">SUM(D130:D134)</f>
        <v>2.4900000000000002</v>
      </c>
      <c r="E135" s="42">
        <f t="shared" si="7"/>
        <v>1.1600000000000001</v>
      </c>
      <c r="F135" s="42">
        <f t="shared" si="7"/>
        <v>0</v>
      </c>
      <c r="G135" s="42">
        <f t="shared" si="7"/>
        <v>0</v>
      </c>
      <c r="H135" s="42">
        <f t="shared" si="7"/>
        <v>0</v>
      </c>
      <c r="I135" s="42">
        <f t="shared" si="7"/>
        <v>0</v>
      </c>
      <c r="J135" s="42">
        <f t="shared" si="7"/>
        <v>1</v>
      </c>
      <c r="K135" s="42">
        <f t="shared" si="7"/>
        <v>0</v>
      </c>
      <c r="L135" s="42">
        <f t="shared" si="7"/>
        <v>0</v>
      </c>
      <c r="M135" s="42">
        <f t="shared" si="7"/>
        <v>0</v>
      </c>
      <c r="N135" s="43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6"/>
    </row>
    <row r="136" spans="1:27" ht="16.5" thickBot="1">
      <c r="A136" s="29"/>
      <c r="B136" s="29"/>
      <c r="C136" s="29"/>
      <c r="D136" s="29"/>
      <c r="E136" s="29"/>
      <c r="F136" s="29"/>
      <c r="G136" s="23"/>
      <c r="H136" s="23"/>
      <c r="I136" s="23"/>
      <c r="J136" s="23"/>
      <c r="K136" s="23"/>
      <c r="L136" s="23"/>
      <c r="M136" s="23"/>
      <c r="N136" s="24"/>
    </row>
    <row r="137" spans="1:27" ht="18.75">
      <c r="A137" s="73" t="s">
        <v>0</v>
      </c>
      <c r="B137" s="63" t="s">
        <v>8</v>
      </c>
      <c r="C137" s="63" t="s">
        <v>9</v>
      </c>
      <c r="D137" s="63" t="s">
        <v>10</v>
      </c>
      <c r="E137" s="63"/>
      <c r="F137" s="63" t="s">
        <v>11</v>
      </c>
      <c r="G137" s="63" t="s">
        <v>12</v>
      </c>
      <c r="H137" s="63" t="s">
        <v>13</v>
      </c>
      <c r="I137" s="63" t="s">
        <v>14</v>
      </c>
      <c r="J137" s="68" t="s">
        <v>46</v>
      </c>
      <c r="K137" s="68" t="s">
        <v>47</v>
      </c>
      <c r="L137" s="68" t="s">
        <v>48</v>
      </c>
      <c r="M137" s="68" t="s">
        <v>49</v>
      </c>
      <c r="N137" s="65" t="s">
        <v>15</v>
      </c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70"/>
    </row>
    <row r="138" spans="1:27" ht="19.5" thickBot="1">
      <c r="A138" s="74"/>
      <c r="B138" s="64"/>
      <c r="C138" s="64"/>
      <c r="D138" s="64"/>
      <c r="E138" s="64"/>
      <c r="F138" s="64"/>
      <c r="G138" s="64"/>
      <c r="H138" s="64"/>
      <c r="I138" s="64"/>
      <c r="J138" s="69"/>
      <c r="K138" s="69"/>
      <c r="L138" s="69"/>
      <c r="M138" s="69"/>
      <c r="N138" s="6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70"/>
    </row>
    <row r="139" spans="1:27" ht="19.5" thickBot="1">
      <c r="A139" s="46">
        <v>11</v>
      </c>
      <c r="B139" s="71" t="s">
        <v>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2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6"/>
    </row>
    <row r="140" spans="1:27" ht="18.75">
      <c r="A140" s="47" t="s">
        <v>120</v>
      </c>
      <c r="B140" s="96" t="s">
        <v>329</v>
      </c>
      <c r="C140" s="97">
        <v>3</v>
      </c>
      <c r="D140" s="97">
        <v>0.185</v>
      </c>
      <c r="E140" s="97">
        <v>0.1</v>
      </c>
      <c r="F140" s="97"/>
      <c r="G140" s="97"/>
      <c r="H140" s="48"/>
      <c r="I140" s="48"/>
      <c r="J140" s="48"/>
      <c r="K140" s="48"/>
      <c r="L140" s="48"/>
      <c r="M140" s="48"/>
      <c r="N140" s="52" t="s">
        <v>20</v>
      </c>
      <c r="O140" s="5"/>
      <c r="P140" s="5"/>
      <c r="Q140" s="5"/>
      <c r="R140" s="7"/>
      <c r="S140" s="7"/>
      <c r="T140" s="7"/>
      <c r="U140" s="7"/>
      <c r="V140" s="8"/>
      <c r="W140" s="5"/>
      <c r="X140" s="5"/>
      <c r="Y140" s="5"/>
      <c r="Z140" s="5"/>
      <c r="AA140" s="6"/>
    </row>
    <row r="141" spans="1:27" ht="18.75">
      <c r="A141" s="25" t="s">
        <v>121</v>
      </c>
      <c r="B141" s="104" t="s">
        <v>330</v>
      </c>
      <c r="C141" s="100">
        <v>8</v>
      </c>
      <c r="D141" s="100">
        <v>0.6</v>
      </c>
      <c r="E141" s="100">
        <v>0.45</v>
      </c>
      <c r="F141" s="100"/>
      <c r="G141" s="100"/>
      <c r="H141" s="26"/>
      <c r="I141" s="26"/>
      <c r="J141" s="26"/>
      <c r="K141" s="26"/>
      <c r="L141" s="26"/>
      <c r="M141" s="26"/>
      <c r="N141" s="41" t="s">
        <v>27</v>
      </c>
      <c r="O141" s="7"/>
      <c r="P141" s="7"/>
      <c r="Q141" s="7"/>
      <c r="R141" s="7"/>
      <c r="S141" s="7"/>
      <c r="T141" s="7"/>
      <c r="U141" s="7"/>
      <c r="V141" s="7"/>
      <c r="W141" s="7"/>
      <c r="X141" s="8"/>
      <c r="Y141" s="5"/>
      <c r="Z141" s="5"/>
      <c r="AA141" s="6"/>
    </row>
    <row r="142" spans="1:27" ht="18.75">
      <c r="A142" s="25" t="s">
        <v>122</v>
      </c>
      <c r="B142" s="104" t="s">
        <v>331</v>
      </c>
      <c r="C142" s="105">
        <v>6</v>
      </c>
      <c r="D142" s="105">
        <v>0.55000000000000004</v>
      </c>
      <c r="E142" s="105">
        <v>0.8</v>
      </c>
      <c r="F142" s="105"/>
      <c r="G142" s="105"/>
      <c r="H142" s="26"/>
      <c r="I142" s="26"/>
      <c r="J142" s="26"/>
      <c r="K142" s="26"/>
      <c r="L142" s="26"/>
      <c r="M142" s="26"/>
      <c r="N142" s="41" t="s">
        <v>28</v>
      </c>
      <c r="O142" s="7"/>
      <c r="P142" s="7"/>
      <c r="Q142" s="7"/>
      <c r="R142" s="7"/>
      <c r="S142" s="7"/>
      <c r="T142" s="7"/>
      <c r="U142" s="7"/>
      <c r="V142" s="7"/>
      <c r="W142" s="7"/>
      <c r="X142" s="8"/>
      <c r="Y142" s="5"/>
      <c r="Z142" s="5"/>
      <c r="AA142" s="6"/>
    </row>
    <row r="143" spans="1:27" ht="18.75">
      <c r="A143" s="25" t="s">
        <v>187</v>
      </c>
      <c r="B143" s="104" t="s">
        <v>332</v>
      </c>
      <c r="C143" s="105">
        <v>11</v>
      </c>
      <c r="D143" s="105">
        <v>0.97</v>
      </c>
      <c r="E143" s="105">
        <v>1.33</v>
      </c>
      <c r="F143" s="105"/>
      <c r="G143" s="105"/>
      <c r="H143" s="26"/>
      <c r="I143" s="26"/>
      <c r="J143" s="26"/>
      <c r="K143" s="26"/>
      <c r="L143" s="26"/>
      <c r="M143" s="26"/>
      <c r="N143" s="41" t="s">
        <v>17</v>
      </c>
      <c r="O143" s="7"/>
      <c r="P143" s="7"/>
      <c r="Q143" s="7"/>
      <c r="R143" s="7"/>
      <c r="S143" s="7"/>
      <c r="T143" s="7"/>
      <c r="U143" s="7"/>
      <c r="V143" s="7"/>
      <c r="W143" s="7"/>
      <c r="X143" s="8"/>
      <c r="Y143" s="5"/>
      <c r="Z143" s="5"/>
      <c r="AA143" s="6"/>
    </row>
    <row r="144" spans="1:27" ht="18.75">
      <c r="A144" s="25" t="s">
        <v>188</v>
      </c>
      <c r="B144" s="104" t="s">
        <v>333</v>
      </c>
      <c r="C144" s="105"/>
      <c r="D144" s="105">
        <v>0.2</v>
      </c>
      <c r="E144" s="105"/>
      <c r="F144" s="105"/>
      <c r="G144" s="105"/>
      <c r="H144" s="26"/>
      <c r="I144" s="26"/>
      <c r="J144" s="26"/>
      <c r="K144" s="26"/>
      <c r="L144" s="26"/>
      <c r="M144" s="26"/>
      <c r="N144" s="41" t="s">
        <v>29</v>
      </c>
      <c r="O144" s="7"/>
      <c r="P144" s="7"/>
      <c r="Q144" s="7"/>
      <c r="R144" s="7"/>
      <c r="S144" s="7"/>
      <c r="T144" s="7"/>
      <c r="U144" s="7"/>
      <c r="V144" s="7"/>
      <c r="W144" s="13"/>
      <c r="X144" s="8"/>
      <c r="Y144" s="5"/>
      <c r="Z144" s="5"/>
      <c r="AA144" s="6"/>
    </row>
    <row r="145" spans="1:27" ht="18.75">
      <c r="A145" s="25" t="s">
        <v>189</v>
      </c>
      <c r="B145" s="104" t="s">
        <v>334</v>
      </c>
      <c r="C145" s="105"/>
      <c r="D145" s="105">
        <v>0.4</v>
      </c>
      <c r="E145" s="105"/>
      <c r="F145" s="105"/>
      <c r="G145" s="105"/>
      <c r="H145" s="26"/>
      <c r="I145" s="26"/>
      <c r="J145" s="26"/>
      <c r="K145" s="26"/>
      <c r="L145" s="26"/>
      <c r="M145" s="26"/>
      <c r="N145" s="41" t="s">
        <v>29</v>
      </c>
      <c r="O145" s="7"/>
      <c r="P145" s="7"/>
      <c r="Q145" s="7"/>
      <c r="R145" s="7"/>
      <c r="S145" s="7"/>
      <c r="T145" s="7"/>
      <c r="U145" s="7"/>
      <c r="V145" s="7"/>
      <c r="W145" s="13"/>
      <c r="X145" s="8"/>
      <c r="Y145" s="5"/>
      <c r="Z145" s="5"/>
      <c r="AA145" s="20"/>
    </row>
    <row r="146" spans="1:27" ht="31.5">
      <c r="A146" s="25" t="s">
        <v>190</v>
      </c>
      <c r="B146" s="104" t="s">
        <v>335</v>
      </c>
      <c r="C146" s="105"/>
      <c r="D146" s="105">
        <v>0.1</v>
      </c>
      <c r="E146" s="105"/>
      <c r="F146" s="105"/>
      <c r="G146" s="105"/>
      <c r="H146" s="26"/>
      <c r="I146" s="26"/>
      <c r="J146" s="26"/>
      <c r="K146" s="26"/>
      <c r="L146" s="26"/>
      <c r="M146" s="26"/>
      <c r="N146" s="41" t="s">
        <v>29</v>
      </c>
      <c r="O146" s="7"/>
      <c r="P146" s="7"/>
      <c r="Q146" s="7"/>
      <c r="R146" s="7"/>
      <c r="S146" s="7"/>
      <c r="T146" s="7"/>
      <c r="U146" s="7"/>
      <c r="V146" s="7"/>
      <c r="W146" s="13"/>
      <c r="X146" s="8"/>
      <c r="Y146" s="5"/>
      <c r="Z146" s="5"/>
      <c r="AA146" s="20"/>
    </row>
    <row r="147" spans="1:27" ht="18.75">
      <c r="A147" s="25" t="s">
        <v>191</v>
      </c>
      <c r="B147" s="104" t="s">
        <v>336</v>
      </c>
      <c r="C147" s="105"/>
      <c r="D147" s="105"/>
      <c r="E147" s="105"/>
      <c r="F147" s="105"/>
      <c r="G147" s="105">
        <v>0.05</v>
      </c>
      <c r="H147" s="26"/>
      <c r="I147" s="26"/>
      <c r="J147" s="26"/>
      <c r="K147" s="26"/>
      <c r="L147" s="26"/>
      <c r="M147" s="26"/>
      <c r="N147" s="41" t="s">
        <v>27</v>
      </c>
      <c r="O147" s="7"/>
      <c r="P147" s="7"/>
      <c r="Q147" s="7"/>
      <c r="R147" s="7"/>
      <c r="S147" s="7"/>
      <c r="T147" s="7"/>
      <c r="U147" s="7"/>
      <c r="V147" s="7"/>
      <c r="W147" s="13"/>
      <c r="X147" s="8"/>
      <c r="Y147" s="5"/>
      <c r="Z147" s="5"/>
      <c r="AA147" s="20"/>
    </row>
    <row r="148" spans="1:27" ht="31.5">
      <c r="A148" s="25" t="s">
        <v>192</v>
      </c>
      <c r="B148" s="91" t="s">
        <v>337</v>
      </c>
      <c r="C148" s="26"/>
      <c r="D148" s="26"/>
      <c r="E148" s="26"/>
      <c r="F148" s="26"/>
      <c r="G148" s="26"/>
      <c r="H148" s="26"/>
      <c r="I148" s="26"/>
      <c r="J148" s="26"/>
      <c r="K148" s="26">
        <v>1</v>
      </c>
      <c r="L148" s="26"/>
      <c r="M148" s="26"/>
      <c r="N148" s="41" t="s">
        <v>246</v>
      </c>
      <c r="O148" s="7"/>
      <c r="P148" s="7"/>
      <c r="Q148" s="7"/>
      <c r="R148" s="7"/>
      <c r="S148" s="7"/>
      <c r="T148" s="7"/>
      <c r="U148" s="7"/>
      <c r="V148" s="7"/>
      <c r="W148" s="13"/>
      <c r="X148" s="8"/>
      <c r="Y148" s="5"/>
      <c r="Z148" s="5"/>
      <c r="AA148" s="20"/>
    </row>
    <row r="149" spans="1:27" ht="31.5">
      <c r="A149" s="25" t="s">
        <v>193</v>
      </c>
      <c r="B149" s="91" t="s">
        <v>338</v>
      </c>
      <c r="C149" s="26"/>
      <c r="D149" s="26"/>
      <c r="E149" s="26"/>
      <c r="F149" s="26"/>
      <c r="G149" s="26"/>
      <c r="H149" s="26"/>
      <c r="I149" s="26"/>
      <c r="J149" s="26"/>
      <c r="K149" s="26">
        <v>1</v>
      </c>
      <c r="L149" s="26"/>
      <c r="M149" s="26"/>
      <c r="N149" s="41" t="s">
        <v>246</v>
      </c>
      <c r="O149" s="7"/>
      <c r="P149" s="7"/>
      <c r="Q149" s="7"/>
      <c r="R149" s="7"/>
      <c r="S149" s="7"/>
      <c r="T149" s="7"/>
      <c r="U149" s="7"/>
      <c r="V149" s="7"/>
      <c r="W149" s="13"/>
      <c r="X149" s="8"/>
      <c r="Y149" s="5"/>
      <c r="Z149" s="5"/>
      <c r="AA149" s="20"/>
    </row>
    <row r="150" spans="1:27" ht="19.5" thickBot="1">
      <c r="A150" s="56" t="s">
        <v>34</v>
      </c>
      <c r="B150" s="57"/>
      <c r="C150" s="42">
        <f>SUM(C140:C149)</f>
        <v>28</v>
      </c>
      <c r="D150" s="42">
        <f t="shared" ref="D150:M150" si="8">SUM(D140:D149)</f>
        <v>3.0049999999999999</v>
      </c>
      <c r="E150" s="42">
        <f t="shared" si="8"/>
        <v>2.68</v>
      </c>
      <c r="F150" s="42">
        <f t="shared" si="8"/>
        <v>0</v>
      </c>
      <c r="G150" s="42">
        <f t="shared" si="8"/>
        <v>0.05</v>
      </c>
      <c r="H150" s="42">
        <f t="shared" si="8"/>
        <v>0</v>
      </c>
      <c r="I150" s="42">
        <f t="shared" si="8"/>
        <v>0</v>
      </c>
      <c r="J150" s="42">
        <f t="shared" si="8"/>
        <v>0</v>
      </c>
      <c r="K150" s="42">
        <f t="shared" si="8"/>
        <v>2</v>
      </c>
      <c r="L150" s="42">
        <f t="shared" si="8"/>
        <v>0</v>
      </c>
      <c r="M150" s="42">
        <f t="shared" si="8"/>
        <v>0</v>
      </c>
      <c r="N150" s="43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20"/>
    </row>
    <row r="151" spans="1:27" ht="19.5" thickBot="1">
      <c r="A151" s="21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4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20"/>
    </row>
    <row r="152" spans="1:27" ht="18.75">
      <c r="A152" s="73" t="s">
        <v>0</v>
      </c>
      <c r="B152" s="63" t="s">
        <v>8</v>
      </c>
      <c r="C152" s="63" t="s">
        <v>9</v>
      </c>
      <c r="D152" s="63" t="s">
        <v>10</v>
      </c>
      <c r="E152" s="63"/>
      <c r="F152" s="63" t="s">
        <v>11</v>
      </c>
      <c r="G152" s="63" t="s">
        <v>12</v>
      </c>
      <c r="H152" s="63" t="s">
        <v>13</v>
      </c>
      <c r="I152" s="63" t="s">
        <v>14</v>
      </c>
      <c r="J152" s="68" t="s">
        <v>46</v>
      </c>
      <c r="K152" s="68" t="s">
        <v>47</v>
      </c>
      <c r="L152" s="68" t="s">
        <v>48</v>
      </c>
      <c r="M152" s="68" t="s">
        <v>49</v>
      </c>
      <c r="N152" s="65" t="s">
        <v>15</v>
      </c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70"/>
    </row>
    <row r="153" spans="1:27" ht="19.5" thickBot="1">
      <c r="A153" s="74"/>
      <c r="B153" s="64"/>
      <c r="C153" s="64"/>
      <c r="D153" s="64"/>
      <c r="E153" s="64"/>
      <c r="F153" s="64"/>
      <c r="G153" s="64"/>
      <c r="H153" s="64"/>
      <c r="I153" s="64"/>
      <c r="J153" s="69"/>
      <c r="K153" s="69"/>
      <c r="L153" s="69"/>
      <c r="M153" s="69"/>
      <c r="N153" s="66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70"/>
    </row>
    <row r="154" spans="1:27" ht="19.5" thickBot="1">
      <c r="A154" s="46">
        <v>12</v>
      </c>
      <c r="B154" s="71" t="s">
        <v>64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2"/>
      <c r="O154" s="4"/>
      <c r="P154" s="4"/>
      <c r="Q154" s="4"/>
      <c r="R154" s="4"/>
      <c r="S154" s="4"/>
      <c r="T154" s="5"/>
      <c r="U154" s="5"/>
      <c r="V154" s="5"/>
      <c r="W154" s="5"/>
      <c r="X154" s="5"/>
      <c r="Y154" s="5"/>
      <c r="Z154" s="5"/>
      <c r="AA154" s="6"/>
    </row>
    <row r="155" spans="1:27" ht="18.75">
      <c r="A155" s="47" t="s">
        <v>128</v>
      </c>
      <c r="B155" s="96" t="s">
        <v>339</v>
      </c>
      <c r="C155" s="97">
        <v>2</v>
      </c>
      <c r="D155" s="97">
        <v>0.75</v>
      </c>
      <c r="E155" s="97">
        <v>0.35</v>
      </c>
      <c r="F155" s="48"/>
      <c r="G155" s="48"/>
      <c r="H155" s="48"/>
      <c r="I155" s="48"/>
      <c r="J155" s="51"/>
      <c r="K155" s="51"/>
      <c r="L155" s="51"/>
      <c r="M155" s="51"/>
      <c r="N155" s="52" t="s">
        <v>28</v>
      </c>
      <c r="O155" s="5"/>
      <c r="P155" s="5"/>
      <c r="Q155" s="5"/>
      <c r="R155" s="7"/>
      <c r="S155" s="7"/>
      <c r="T155" s="7"/>
      <c r="U155" s="8"/>
      <c r="V155" s="8"/>
      <c r="W155" s="5"/>
      <c r="X155" s="5"/>
      <c r="Y155" s="5"/>
      <c r="Z155" s="5"/>
      <c r="AA155" s="6"/>
    </row>
    <row r="156" spans="1:27" ht="18.75">
      <c r="A156" s="25" t="s">
        <v>129</v>
      </c>
      <c r="B156" s="91" t="s">
        <v>340</v>
      </c>
      <c r="C156" s="92">
        <v>2</v>
      </c>
      <c r="D156" s="92">
        <v>0.2</v>
      </c>
      <c r="E156" s="92">
        <v>0.1</v>
      </c>
      <c r="F156" s="26"/>
      <c r="G156" s="26"/>
      <c r="H156" s="26"/>
      <c r="I156" s="26"/>
      <c r="J156" s="27"/>
      <c r="K156" s="27"/>
      <c r="L156" s="27"/>
      <c r="M156" s="27"/>
      <c r="N156" s="41" t="s">
        <v>27</v>
      </c>
      <c r="O156" s="5"/>
      <c r="P156" s="5"/>
      <c r="Q156" s="5"/>
      <c r="R156" s="7"/>
      <c r="S156" s="7"/>
      <c r="T156" s="5"/>
      <c r="U156" s="7"/>
      <c r="V156" s="8"/>
      <c r="W156" s="8"/>
      <c r="X156" s="8"/>
      <c r="Y156" s="5"/>
      <c r="Z156" s="5"/>
      <c r="AA156" s="6"/>
    </row>
    <row r="157" spans="1:27" ht="18.75">
      <c r="A157" s="25" t="s">
        <v>130</v>
      </c>
      <c r="B157" s="91" t="s">
        <v>341</v>
      </c>
      <c r="C157" s="92">
        <v>4</v>
      </c>
      <c r="D157" s="92">
        <v>1.21</v>
      </c>
      <c r="E157" s="92">
        <v>0.38</v>
      </c>
      <c r="F157" s="26"/>
      <c r="G157" s="26"/>
      <c r="H157" s="26"/>
      <c r="I157" s="26"/>
      <c r="J157" s="27"/>
      <c r="K157" s="27"/>
      <c r="L157" s="27"/>
      <c r="M157" s="27"/>
      <c r="N157" s="41" t="s">
        <v>17</v>
      </c>
      <c r="O157" s="5"/>
      <c r="P157" s="5"/>
      <c r="Q157" s="5"/>
      <c r="R157" s="7"/>
      <c r="S157" s="7"/>
      <c r="T157" s="5"/>
      <c r="U157" s="7"/>
      <c r="V157" s="8"/>
      <c r="W157" s="8"/>
      <c r="X157" s="8"/>
      <c r="Y157" s="5"/>
      <c r="Z157" s="5"/>
      <c r="AA157" s="34"/>
    </row>
    <row r="158" spans="1:27" ht="18.75">
      <c r="A158" s="25" t="s">
        <v>131</v>
      </c>
      <c r="B158" s="91" t="s">
        <v>342</v>
      </c>
      <c r="C158" s="92">
        <v>2</v>
      </c>
      <c r="D158" s="92">
        <v>0.5</v>
      </c>
      <c r="E158" s="92">
        <v>0.2</v>
      </c>
      <c r="F158" s="26"/>
      <c r="G158" s="26"/>
      <c r="H158" s="26"/>
      <c r="I158" s="26"/>
      <c r="J158" s="27"/>
      <c r="K158" s="27"/>
      <c r="L158" s="27"/>
      <c r="M158" s="27"/>
      <c r="N158" s="41" t="s">
        <v>27</v>
      </c>
      <c r="O158" s="5"/>
      <c r="P158" s="5"/>
      <c r="Q158" s="5"/>
      <c r="R158" s="7"/>
      <c r="S158" s="7"/>
      <c r="T158" s="5"/>
      <c r="U158" s="7"/>
      <c r="V158" s="8"/>
      <c r="W158" s="8"/>
      <c r="X158" s="8"/>
      <c r="Y158" s="5"/>
      <c r="Z158" s="5"/>
      <c r="AA158" s="34"/>
    </row>
    <row r="159" spans="1:27" ht="19.5" thickBot="1">
      <c r="A159" s="25" t="s">
        <v>194</v>
      </c>
      <c r="B159" s="91" t="s">
        <v>343</v>
      </c>
      <c r="C159" s="92">
        <v>2</v>
      </c>
      <c r="D159" s="92">
        <v>0.87</v>
      </c>
      <c r="E159" s="92">
        <v>0.35</v>
      </c>
      <c r="F159" s="26"/>
      <c r="G159" s="26"/>
      <c r="H159" s="26"/>
      <c r="I159" s="26"/>
      <c r="J159" s="27"/>
      <c r="K159" s="27"/>
      <c r="L159" s="27"/>
      <c r="M159" s="27"/>
      <c r="N159" s="41" t="s">
        <v>17</v>
      </c>
      <c r="O159" s="6"/>
      <c r="P159" s="6"/>
      <c r="Q159" s="6"/>
      <c r="R159" s="7"/>
      <c r="S159" s="6"/>
      <c r="T159" s="7"/>
      <c r="U159" s="6"/>
      <c r="V159" s="7"/>
      <c r="W159" s="8"/>
      <c r="X159" s="8"/>
      <c r="Y159" s="5"/>
      <c r="Z159" s="5"/>
      <c r="AA159" s="6"/>
    </row>
    <row r="160" spans="1:27" ht="18.75">
      <c r="A160" s="47" t="s">
        <v>345</v>
      </c>
      <c r="B160" s="91" t="s">
        <v>344</v>
      </c>
      <c r="C160" s="92">
        <v>1</v>
      </c>
      <c r="D160" s="92">
        <v>0.55000000000000004</v>
      </c>
      <c r="E160" s="92">
        <v>0.2</v>
      </c>
      <c r="F160" s="30"/>
      <c r="G160" s="30"/>
      <c r="H160" s="30"/>
      <c r="I160" s="30"/>
      <c r="J160" s="28"/>
      <c r="K160" s="28"/>
      <c r="L160" s="28"/>
      <c r="M160" s="28"/>
      <c r="N160" s="89" t="s">
        <v>29</v>
      </c>
      <c r="O160" s="53"/>
      <c r="P160" s="53"/>
      <c r="Q160" s="53"/>
      <c r="R160" s="7"/>
      <c r="S160" s="53"/>
      <c r="T160" s="7"/>
      <c r="U160" s="53"/>
      <c r="V160" s="7"/>
      <c r="W160" s="8"/>
      <c r="X160" s="8"/>
      <c r="Y160" s="5"/>
      <c r="Z160" s="5"/>
      <c r="AA160" s="53"/>
    </row>
    <row r="161" spans="1:27" ht="19.5" thickBot="1">
      <c r="A161" s="54" t="s">
        <v>63</v>
      </c>
      <c r="B161" s="55"/>
      <c r="C161" s="42">
        <f>SUM(C155:C160)</f>
        <v>13</v>
      </c>
      <c r="D161" s="42">
        <f t="shared" ref="D161:M161" si="9">SUM(D155:D160)</f>
        <v>4.08</v>
      </c>
      <c r="E161" s="42">
        <f t="shared" si="9"/>
        <v>1.5799999999999998</v>
      </c>
      <c r="F161" s="42">
        <f t="shared" si="9"/>
        <v>0</v>
      </c>
      <c r="G161" s="42">
        <f t="shared" si="9"/>
        <v>0</v>
      </c>
      <c r="H161" s="42">
        <f t="shared" si="9"/>
        <v>0</v>
      </c>
      <c r="I161" s="42">
        <f t="shared" si="9"/>
        <v>0</v>
      </c>
      <c r="J161" s="42">
        <f t="shared" si="9"/>
        <v>0</v>
      </c>
      <c r="K161" s="42">
        <f t="shared" si="9"/>
        <v>0</v>
      </c>
      <c r="L161" s="42">
        <f t="shared" si="9"/>
        <v>0</v>
      </c>
      <c r="M161" s="42">
        <f t="shared" si="9"/>
        <v>0</v>
      </c>
      <c r="N161" s="43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6"/>
    </row>
    <row r="162" spans="1:27" ht="19.5" thickBot="1">
      <c r="A162" s="21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4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6"/>
    </row>
    <row r="163" spans="1:27" ht="18.75">
      <c r="A163" s="73" t="s">
        <v>0</v>
      </c>
      <c r="B163" s="63" t="s">
        <v>8</v>
      </c>
      <c r="C163" s="63" t="s">
        <v>9</v>
      </c>
      <c r="D163" s="63" t="s">
        <v>10</v>
      </c>
      <c r="E163" s="63"/>
      <c r="F163" s="63" t="s">
        <v>11</v>
      </c>
      <c r="G163" s="63" t="s">
        <v>12</v>
      </c>
      <c r="H163" s="63" t="s">
        <v>13</v>
      </c>
      <c r="I163" s="63" t="s">
        <v>14</v>
      </c>
      <c r="J163" s="68" t="s">
        <v>46</v>
      </c>
      <c r="K163" s="68" t="s">
        <v>47</v>
      </c>
      <c r="L163" s="68" t="s">
        <v>48</v>
      </c>
      <c r="M163" s="68" t="s">
        <v>49</v>
      </c>
      <c r="N163" s="65" t="s">
        <v>15</v>
      </c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70"/>
    </row>
    <row r="164" spans="1:27" ht="19.5" thickBot="1">
      <c r="A164" s="74"/>
      <c r="B164" s="64"/>
      <c r="C164" s="64"/>
      <c r="D164" s="64"/>
      <c r="E164" s="64"/>
      <c r="F164" s="64"/>
      <c r="G164" s="64"/>
      <c r="H164" s="64"/>
      <c r="I164" s="64"/>
      <c r="J164" s="69"/>
      <c r="K164" s="69"/>
      <c r="L164" s="69"/>
      <c r="M164" s="69"/>
      <c r="N164" s="6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70"/>
    </row>
    <row r="165" spans="1:27" ht="19.5" thickBot="1">
      <c r="A165" s="46">
        <v>13</v>
      </c>
      <c r="B165" s="71" t="s">
        <v>62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2"/>
      <c r="O165" s="4"/>
      <c r="P165" s="4"/>
      <c r="Q165" s="4"/>
      <c r="R165" s="4"/>
      <c r="S165" s="4"/>
      <c r="T165" s="5"/>
      <c r="U165" s="5"/>
      <c r="V165" s="5"/>
      <c r="W165" s="5"/>
      <c r="X165" s="5"/>
      <c r="Y165" s="5"/>
      <c r="Z165" s="5"/>
      <c r="AA165" s="6"/>
    </row>
    <row r="166" spans="1:27" ht="18.75">
      <c r="A166" s="47" t="s">
        <v>123</v>
      </c>
      <c r="B166" s="96" t="s">
        <v>346</v>
      </c>
      <c r="C166" s="97">
        <v>9</v>
      </c>
      <c r="D166" s="97"/>
      <c r="E166" s="97"/>
      <c r="F166" s="50"/>
      <c r="G166" s="50"/>
      <c r="H166" s="50"/>
      <c r="I166" s="50"/>
      <c r="J166" s="48"/>
      <c r="K166" s="48"/>
      <c r="L166" s="48"/>
      <c r="M166" s="48"/>
      <c r="N166" s="52" t="s">
        <v>29</v>
      </c>
      <c r="O166" s="5"/>
      <c r="P166" s="5"/>
      <c r="Q166" s="5"/>
      <c r="R166" s="7"/>
      <c r="S166" s="7"/>
      <c r="T166" s="7"/>
      <c r="U166" s="7"/>
      <c r="V166" s="8"/>
      <c r="W166" s="8"/>
      <c r="X166" s="8"/>
      <c r="Y166" s="5"/>
      <c r="Z166" s="5"/>
      <c r="AA166" s="6"/>
    </row>
    <row r="167" spans="1:27" ht="18.75">
      <c r="A167" s="25" t="s">
        <v>124</v>
      </c>
      <c r="B167" s="91" t="s">
        <v>347</v>
      </c>
      <c r="C167" s="92">
        <v>7</v>
      </c>
      <c r="D167" s="92">
        <v>0.86</v>
      </c>
      <c r="E167" s="92">
        <v>0.36</v>
      </c>
      <c r="F167" s="26"/>
      <c r="G167" s="26"/>
      <c r="H167" s="26"/>
      <c r="I167" s="26"/>
      <c r="J167" s="26"/>
      <c r="K167" s="26"/>
      <c r="L167" s="26"/>
      <c r="M167" s="26"/>
      <c r="N167" s="41" t="s">
        <v>259</v>
      </c>
      <c r="O167" s="6"/>
      <c r="P167" s="6"/>
      <c r="Q167" s="6"/>
      <c r="R167" s="7"/>
      <c r="S167" s="6"/>
      <c r="T167" s="7"/>
      <c r="U167" s="6"/>
      <c r="V167" s="7"/>
      <c r="W167" s="8"/>
      <c r="X167" s="8"/>
      <c r="Y167" s="5"/>
      <c r="Z167" s="5"/>
      <c r="AA167" s="6"/>
    </row>
    <row r="168" spans="1:27" ht="18.75">
      <c r="A168" s="25" t="s">
        <v>125</v>
      </c>
      <c r="B168" s="91" t="s">
        <v>348</v>
      </c>
      <c r="C168" s="92">
        <v>2</v>
      </c>
      <c r="D168" s="92">
        <v>0.8</v>
      </c>
      <c r="E168" s="92">
        <v>0.23</v>
      </c>
      <c r="F168" s="26"/>
      <c r="G168" s="26"/>
      <c r="H168" s="26"/>
      <c r="I168" s="26"/>
      <c r="J168" s="26"/>
      <c r="K168" s="26"/>
      <c r="L168" s="26"/>
      <c r="M168" s="26"/>
      <c r="N168" s="41" t="s">
        <v>17</v>
      </c>
      <c r="O168" s="6"/>
      <c r="P168" s="6"/>
      <c r="Q168" s="6"/>
      <c r="R168" s="7"/>
      <c r="S168" s="6"/>
      <c r="T168" s="7"/>
      <c r="U168" s="7"/>
      <c r="V168" s="7"/>
      <c r="W168" s="7"/>
      <c r="X168" s="6"/>
      <c r="Y168" s="5"/>
      <c r="Z168" s="5"/>
      <c r="AA168" s="6"/>
    </row>
    <row r="169" spans="1:27" ht="18.75">
      <c r="A169" s="25" t="s">
        <v>195</v>
      </c>
      <c r="B169" s="91" t="s">
        <v>349</v>
      </c>
      <c r="C169" s="92">
        <v>2</v>
      </c>
      <c r="D169" s="92">
        <v>1.41</v>
      </c>
      <c r="E169" s="92">
        <v>0.36</v>
      </c>
      <c r="F169" s="26"/>
      <c r="G169" s="26"/>
      <c r="H169" s="26"/>
      <c r="I169" s="26"/>
      <c r="J169" s="26"/>
      <c r="K169" s="26"/>
      <c r="L169" s="26"/>
      <c r="M169" s="26"/>
      <c r="N169" s="41" t="s">
        <v>29</v>
      </c>
      <c r="O169" s="6"/>
      <c r="P169" s="6"/>
      <c r="Q169" s="6"/>
      <c r="R169" s="6"/>
      <c r="S169" s="7"/>
      <c r="T169" s="6"/>
      <c r="U169" s="7"/>
      <c r="V169" s="7"/>
      <c r="W169" s="13"/>
      <c r="X169" s="8"/>
      <c r="Y169" s="5"/>
      <c r="Z169" s="5"/>
      <c r="AA169" s="6"/>
    </row>
    <row r="170" spans="1:27" ht="20.25" thickBot="1">
      <c r="A170" s="25" t="s">
        <v>196</v>
      </c>
      <c r="B170" s="101" t="s">
        <v>350</v>
      </c>
      <c r="C170" s="26"/>
      <c r="D170" s="26"/>
      <c r="E170" s="26"/>
      <c r="F170" s="26"/>
      <c r="G170" s="26"/>
      <c r="H170" s="26"/>
      <c r="I170" s="26"/>
      <c r="J170" s="26">
        <v>1</v>
      </c>
      <c r="K170" s="26"/>
      <c r="L170" s="26"/>
      <c r="M170" s="26"/>
      <c r="N170" s="41" t="s">
        <v>247</v>
      </c>
      <c r="O170" s="6"/>
      <c r="P170" s="6"/>
      <c r="Q170" s="6"/>
      <c r="R170" s="6"/>
      <c r="S170" s="7"/>
      <c r="T170" s="6"/>
      <c r="U170" s="9"/>
      <c r="V170" s="7"/>
      <c r="W170" s="7"/>
      <c r="X170" s="8"/>
      <c r="Y170" s="5"/>
      <c r="Z170" s="5"/>
      <c r="AA170" s="6"/>
    </row>
    <row r="171" spans="1:27" ht="31.5">
      <c r="A171" s="47" t="s">
        <v>352</v>
      </c>
      <c r="B171" s="91" t="s">
        <v>351</v>
      </c>
      <c r="C171" s="30"/>
      <c r="D171" s="30"/>
      <c r="E171" s="30"/>
      <c r="F171" s="30"/>
      <c r="G171" s="30"/>
      <c r="H171" s="30"/>
      <c r="I171" s="30"/>
      <c r="J171" s="30"/>
      <c r="K171" s="30">
        <v>2</v>
      </c>
      <c r="L171" s="30"/>
      <c r="M171" s="30"/>
      <c r="N171" s="41" t="s">
        <v>247</v>
      </c>
      <c r="O171" s="53"/>
      <c r="P171" s="53"/>
      <c r="Q171" s="53"/>
      <c r="R171" s="53"/>
      <c r="S171" s="7"/>
      <c r="T171" s="53"/>
      <c r="U171" s="9"/>
      <c r="V171" s="7"/>
      <c r="W171" s="7"/>
      <c r="X171" s="8"/>
      <c r="Y171" s="5"/>
      <c r="Z171" s="5"/>
      <c r="AA171" s="53"/>
    </row>
    <row r="172" spans="1:27" ht="19.5" thickBot="1">
      <c r="A172" s="54" t="s">
        <v>61</v>
      </c>
      <c r="B172" s="55"/>
      <c r="C172" s="42">
        <f>SUM(C166:C171)</f>
        <v>20</v>
      </c>
      <c r="D172" s="42">
        <f t="shared" ref="D172:M172" si="10">SUM(D166:D171)</f>
        <v>3.0700000000000003</v>
      </c>
      <c r="E172" s="42">
        <f t="shared" si="10"/>
        <v>0.95</v>
      </c>
      <c r="F172" s="42">
        <f t="shared" si="10"/>
        <v>0</v>
      </c>
      <c r="G172" s="42">
        <f t="shared" si="10"/>
        <v>0</v>
      </c>
      <c r="H172" s="42">
        <f t="shared" si="10"/>
        <v>0</v>
      </c>
      <c r="I172" s="42">
        <f t="shared" si="10"/>
        <v>0</v>
      </c>
      <c r="J172" s="42">
        <f t="shared" si="10"/>
        <v>1</v>
      </c>
      <c r="K172" s="42">
        <f t="shared" si="10"/>
        <v>2</v>
      </c>
      <c r="L172" s="42">
        <f t="shared" si="10"/>
        <v>0</v>
      </c>
      <c r="M172" s="42">
        <f t="shared" si="10"/>
        <v>0</v>
      </c>
      <c r="N172" s="43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6"/>
    </row>
    <row r="173" spans="1:27" ht="19.5" thickBot="1">
      <c r="A173" s="21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4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6"/>
    </row>
    <row r="174" spans="1:27" ht="18.75">
      <c r="A174" s="73" t="s">
        <v>0</v>
      </c>
      <c r="B174" s="63" t="s">
        <v>8</v>
      </c>
      <c r="C174" s="63" t="s">
        <v>9</v>
      </c>
      <c r="D174" s="63" t="s">
        <v>10</v>
      </c>
      <c r="E174" s="63"/>
      <c r="F174" s="63" t="s">
        <v>11</v>
      </c>
      <c r="G174" s="63" t="s">
        <v>12</v>
      </c>
      <c r="H174" s="63" t="s">
        <v>13</v>
      </c>
      <c r="I174" s="63" t="s">
        <v>14</v>
      </c>
      <c r="J174" s="68" t="s">
        <v>46</v>
      </c>
      <c r="K174" s="68" t="s">
        <v>47</v>
      </c>
      <c r="L174" s="68" t="s">
        <v>48</v>
      </c>
      <c r="M174" s="68" t="s">
        <v>49</v>
      </c>
      <c r="N174" s="65" t="s">
        <v>15</v>
      </c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70"/>
    </row>
    <row r="175" spans="1:27" ht="19.5" thickBot="1">
      <c r="A175" s="74"/>
      <c r="B175" s="64"/>
      <c r="C175" s="64"/>
      <c r="D175" s="64"/>
      <c r="E175" s="64"/>
      <c r="F175" s="64"/>
      <c r="G175" s="64"/>
      <c r="H175" s="64"/>
      <c r="I175" s="64"/>
      <c r="J175" s="69"/>
      <c r="K175" s="69"/>
      <c r="L175" s="69"/>
      <c r="M175" s="69"/>
      <c r="N175" s="66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70"/>
    </row>
    <row r="176" spans="1:27" ht="19.5" thickBot="1">
      <c r="A176" s="46">
        <v>14</v>
      </c>
      <c r="B176" s="71" t="s">
        <v>60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2"/>
      <c r="O176" s="12"/>
      <c r="P176" s="12"/>
      <c r="Q176" s="12"/>
      <c r="R176" s="12"/>
      <c r="S176" s="12"/>
      <c r="T176" s="5"/>
      <c r="U176" s="5"/>
      <c r="V176" s="5"/>
      <c r="W176" s="5"/>
      <c r="X176" s="5"/>
      <c r="Y176" s="5"/>
      <c r="Z176" s="5"/>
      <c r="AA176" s="6"/>
    </row>
    <row r="177" spans="1:27" ht="18.75">
      <c r="A177" s="47" t="s">
        <v>91</v>
      </c>
      <c r="B177" s="96" t="s">
        <v>353</v>
      </c>
      <c r="C177" s="97">
        <v>5</v>
      </c>
      <c r="D177" s="97"/>
      <c r="E177" s="97"/>
      <c r="F177" s="48"/>
      <c r="G177" s="48"/>
      <c r="H177" s="48"/>
      <c r="I177" s="48"/>
      <c r="J177" s="48"/>
      <c r="K177" s="48"/>
      <c r="L177" s="48"/>
      <c r="M177" s="48"/>
      <c r="N177" s="52" t="s">
        <v>29</v>
      </c>
      <c r="O177" s="4"/>
      <c r="P177" s="4"/>
      <c r="Q177" s="4"/>
      <c r="R177" s="14"/>
      <c r="S177" s="4"/>
      <c r="T177" s="13"/>
      <c r="U177" s="5"/>
      <c r="V177" s="5"/>
      <c r="W177" s="5"/>
      <c r="X177" s="7"/>
      <c r="Y177" s="7"/>
      <c r="Z177" s="7"/>
      <c r="AA177" s="6"/>
    </row>
    <row r="178" spans="1:27" ht="18.75">
      <c r="A178" s="25" t="s">
        <v>92</v>
      </c>
      <c r="B178" s="91" t="s">
        <v>354</v>
      </c>
      <c r="C178" s="92"/>
      <c r="D178" s="92">
        <v>0.27</v>
      </c>
      <c r="E178" s="92">
        <v>0.14000000000000001</v>
      </c>
      <c r="F178" s="26"/>
      <c r="G178" s="26"/>
      <c r="H178" s="26"/>
      <c r="I178" s="26"/>
      <c r="J178" s="26"/>
      <c r="K178" s="26"/>
      <c r="L178" s="26"/>
      <c r="M178" s="26"/>
      <c r="N178" s="41" t="s">
        <v>28</v>
      </c>
      <c r="O178" s="4"/>
      <c r="P178" s="4"/>
      <c r="Q178" s="4"/>
      <c r="R178" s="4"/>
      <c r="S178" s="4"/>
      <c r="T178" s="14"/>
      <c r="U178" s="5"/>
      <c r="V178" s="13"/>
      <c r="W178" s="5"/>
      <c r="X178" s="7"/>
      <c r="Y178" s="7"/>
      <c r="Z178" s="7"/>
      <c r="AA178" s="6"/>
    </row>
    <row r="179" spans="1:27" ht="31.5">
      <c r="A179" s="25" t="s">
        <v>197</v>
      </c>
      <c r="B179" s="91" t="s">
        <v>355</v>
      </c>
      <c r="C179" s="92">
        <v>23</v>
      </c>
      <c r="D179" s="92">
        <v>2.5499999999999998</v>
      </c>
      <c r="E179" s="92">
        <v>1.89</v>
      </c>
      <c r="F179" s="26"/>
      <c r="G179" s="26"/>
      <c r="H179" s="26"/>
      <c r="I179" s="26"/>
      <c r="J179" s="26"/>
      <c r="K179" s="26"/>
      <c r="L179" s="26"/>
      <c r="M179" s="26"/>
      <c r="N179" s="41" t="s">
        <v>356</v>
      </c>
      <c r="O179" s="4"/>
      <c r="P179" s="4"/>
      <c r="Q179" s="4"/>
      <c r="R179" s="4"/>
      <c r="S179" s="4"/>
      <c r="T179" s="14"/>
      <c r="U179" s="5"/>
      <c r="V179" s="13"/>
      <c r="W179" s="5"/>
      <c r="X179" s="7"/>
      <c r="Y179" s="7"/>
      <c r="Z179" s="7"/>
      <c r="AA179" s="20"/>
    </row>
    <row r="180" spans="1:27" ht="18.75">
      <c r="A180" s="25" t="s">
        <v>198</v>
      </c>
      <c r="B180" s="91" t="s">
        <v>357</v>
      </c>
      <c r="C180" s="36"/>
      <c r="D180" s="39"/>
      <c r="E180" s="39"/>
      <c r="F180" s="39"/>
      <c r="G180" s="39"/>
      <c r="H180" s="39"/>
      <c r="I180" s="39"/>
      <c r="J180" s="26">
        <v>1</v>
      </c>
      <c r="K180" s="26"/>
      <c r="L180" s="26"/>
      <c r="M180" s="26"/>
      <c r="N180" s="41" t="s">
        <v>246</v>
      </c>
      <c r="O180" s="4"/>
      <c r="P180" s="4"/>
      <c r="Q180" s="4"/>
      <c r="R180" s="4"/>
      <c r="S180" s="4"/>
      <c r="T180" s="14"/>
      <c r="U180" s="5"/>
      <c r="V180" s="13"/>
      <c r="W180" s="5"/>
      <c r="X180" s="7"/>
      <c r="Y180" s="7"/>
      <c r="Z180" s="7"/>
      <c r="AA180" s="20"/>
    </row>
    <row r="181" spans="1:27" ht="31.5">
      <c r="A181" s="25" t="s">
        <v>199</v>
      </c>
      <c r="B181" s="91" t="s">
        <v>358</v>
      </c>
      <c r="C181" s="36"/>
      <c r="D181" s="27"/>
      <c r="E181" s="27"/>
      <c r="F181" s="27"/>
      <c r="G181" s="27"/>
      <c r="H181" s="27"/>
      <c r="I181" s="27"/>
      <c r="J181" s="26"/>
      <c r="K181" s="26">
        <v>2</v>
      </c>
      <c r="L181" s="26"/>
      <c r="M181" s="26"/>
      <c r="N181" s="41" t="s">
        <v>246</v>
      </c>
      <c r="O181" s="4"/>
      <c r="P181" s="4"/>
      <c r="Q181" s="4"/>
      <c r="R181" s="4"/>
      <c r="S181" s="4"/>
      <c r="T181" s="14"/>
      <c r="U181" s="5"/>
      <c r="V181" s="13"/>
      <c r="W181" s="5"/>
      <c r="X181" s="7"/>
      <c r="Y181" s="7"/>
      <c r="Z181" s="7"/>
      <c r="AA181" s="20"/>
    </row>
    <row r="182" spans="1:27" ht="19.5" thickBot="1">
      <c r="A182" s="54" t="s">
        <v>59</v>
      </c>
      <c r="B182" s="55"/>
      <c r="C182" s="42">
        <f>SUM(C177:C181)</f>
        <v>28</v>
      </c>
      <c r="D182" s="42">
        <f>SUM(D177:D181)</f>
        <v>2.82</v>
      </c>
      <c r="E182" s="42">
        <f>SUM(E177:E181)</f>
        <v>2.0299999999999998</v>
      </c>
      <c r="F182" s="42">
        <f>SUM(F177:F181)</f>
        <v>0</v>
      </c>
      <c r="G182" s="42">
        <f>SUM(G177:G181)</f>
        <v>0</v>
      </c>
      <c r="H182" s="42">
        <f>SUM(H177:H181)</f>
        <v>0</v>
      </c>
      <c r="I182" s="42">
        <f>SUM(I177:I181)</f>
        <v>0</v>
      </c>
      <c r="J182" s="42">
        <f>SUM(J177:J181)</f>
        <v>1</v>
      </c>
      <c r="K182" s="42">
        <f>SUM(K177:K181)</f>
        <v>2</v>
      </c>
      <c r="L182" s="42">
        <f>SUM(L177:L181)</f>
        <v>0</v>
      </c>
      <c r="M182" s="42">
        <f>SUM(M177:M181)</f>
        <v>0</v>
      </c>
      <c r="N182" s="43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6"/>
    </row>
    <row r="183" spans="1:27" ht="19.5" thickBot="1">
      <c r="A183" s="29"/>
      <c r="B183" s="29"/>
      <c r="C183" s="29"/>
      <c r="D183" s="29"/>
      <c r="E183" s="29"/>
      <c r="F183" s="29"/>
      <c r="G183" s="23"/>
      <c r="H183" s="23"/>
      <c r="I183" s="23"/>
      <c r="J183" s="23"/>
      <c r="K183" s="23"/>
      <c r="L183" s="23"/>
      <c r="M183" s="23"/>
      <c r="N183" s="24"/>
      <c r="AA183" s="6"/>
    </row>
    <row r="184" spans="1:27" ht="18.75">
      <c r="A184" s="73" t="s">
        <v>0</v>
      </c>
      <c r="B184" s="63" t="s">
        <v>8</v>
      </c>
      <c r="C184" s="63" t="s">
        <v>9</v>
      </c>
      <c r="D184" s="63" t="s">
        <v>10</v>
      </c>
      <c r="E184" s="63"/>
      <c r="F184" s="63" t="s">
        <v>11</v>
      </c>
      <c r="G184" s="63" t="s">
        <v>12</v>
      </c>
      <c r="H184" s="63" t="s">
        <v>13</v>
      </c>
      <c r="I184" s="63" t="s">
        <v>14</v>
      </c>
      <c r="J184" s="68" t="s">
        <v>46</v>
      </c>
      <c r="K184" s="68" t="s">
        <v>47</v>
      </c>
      <c r="L184" s="68" t="s">
        <v>48</v>
      </c>
      <c r="M184" s="68" t="s">
        <v>49</v>
      </c>
      <c r="N184" s="65" t="s">
        <v>15</v>
      </c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70"/>
    </row>
    <row r="185" spans="1:27" ht="19.5" thickBot="1">
      <c r="A185" s="74"/>
      <c r="B185" s="64"/>
      <c r="C185" s="64"/>
      <c r="D185" s="64"/>
      <c r="E185" s="64"/>
      <c r="F185" s="64"/>
      <c r="G185" s="64"/>
      <c r="H185" s="64"/>
      <c r="I185" s="64"/>
      <c r="J185" s="69"/>
      <c r="K185" s="69"/>
      <c r="L185" s="69"/>
      <c r="M185" s="69"/>
      <c r="N185" s="66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70"/>
    </row>
    <row r="186" spans="1:27" ht="19.5" thickBot="1">
      <c r="A186" s="46">
        <v>15</v>
      </c>
      <c r="B186" s="71" t="s">
        <v>4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2"/>
      <c r="O186" s="4"/>
      <c r="P186" s="4"/>
      <c r="Q186" s="4"/>
      <c r="R186" s="4"/>
      <c r="S186" s="4"/>
      <c r="T186" s="5"/>
      <c r="U186" s="5"/>
      <c r="V186" s="5"/>
      <c r="W186" s="5"/>
      <c r="X186" s="5"/>
      <c r="Y186" s="5"/>
      <c r="Z186" s="5"/>
      <c r="AA186" s="6"/>
    </row>
    <row r="187" spans="1:27" ht="31.5">
      <c r="A187" s="47" t="s">
        <v>126</v>
      </c>
      <c r="B187" s="96" t="s">
        <v>359</v>
      </c>
      <c r="C187" s="97">
        <v>15</v>
      </c>
      <c r="D187" s="97"/>
      <c r="E187" s="97"/>
      <c r="F187" s="97"/>
      <c r="G187" s="97"/>
      <c r="H187" s="97"/>
      <c r="I187" s="97"/>
      <c r="J187" s="48"/>
      <c r="K187" s="48"/>
      <c r="L187" s="48"/>
      <c r="M187" s="48"/>
      <c r="N187" s="52" t="s">
        <v>27</v>
      </c>
      <c r="O187" s="5"/>
      <c r="P187" s="5"/>
      <c r="Q187" s="5"/>
      <c r="R187" s="7"/>
      <c r="S187" s="7"/>
      <c r="T187" s="7"/>
      <c r="U187" s="7"/>
      <c r="V187" s="8"/>
      <c r="W187" s="5"/>
      <c r="X187" s="5"/>
      <c r="Y187" s="5"/>
      <c r="Z187" s="5"/>
      <c r="AA187" s="6"/>
    </row>
    <row r="188" spans="1:27" ht="31.5">
      <c r="A188" s="25" t="s">
        <v>127</v>
      </c>
      <c r="B188" s="104" t="s">
        <v>360</v>
      </c>
      <c r="C188" s="105">
        <v>10</v>
      </c>
      <c r="D188" s="105">
        <v>0.28000000000000003</v>
      </c>
      <c r="E188" s="105">
        <v>0.14000000000000001</v>
      </c>
      <c r="F188" s="105"/>
      <c r="G188" s="105"/>
      <c r="H188" s="105"/>
      <c r="I188" s="105"/>
      <c r="J188" s="26"/>
      <c r="K188" s="26"/>
      <c r="L188" s="26"/>
      <c r="M188" s="26"/>
      <c r="N188" s="41" t="s">
        <v>259</v>
      </c>
      <c r="O188" s="7"/>
      <c r="P188" s="7"/>
      <c r="Q188" s="7"/>
      <c r="R188" s="7"/>
      <c r="S188" s="7"/>
      <c r="T188" s="7"/>
      <c r="U188" s="7"/>
      <c r="V188" s="7"/>
      <c r="W188" s="7"/>
      <c r="X188" s="8"/>
      <c r="Y188" s="5"/>
      <c r="Z188" s="5"/>
      <c r="AA188" s="6"/>
    </row>
    <row r="189" spans="1:27" ht="31.5">
      <c r="A189" s="25" t="s">
        <v>200</v>
      </c>
      <c r="B189" s="104" t="s">
        <v>361</v>
      </c>
      <c r="C189" s="105">
        <v>23</v>
      </c>
      <c r="D189" s="105">
        <v>0.73</v>
      </c>
      <c r="E189" s="105">
        <v>0.23</v>
      </c>
      <c r="F189" s="105"/>
      <c r="G189" s="105"/>
      <c r="H189" s="105"/>
      <c r="I189" s="105"/>
      <c r="J189" s="26"/>
      <c r="K189" s="26"/>
      <c r="L189" s="26"/>
      <c r="M189" s="26"/>
      <c r="N189" s="41" t="s">
        <v>260</v>
      </c>
      <c r="O189" s="7"/>
      <c r="P189" s="7"/>
      <c r="Q189" s="7"/>
      <c r="R189" s="7"/>
      <c r="S189" s="7"/>
      <c r="T189" s="7"/>
      <c r="U189" s="7"/>
      <c r="V189" s="7"/>
      <c r="W189" s="7"/>
      <c r="X189" s="8"/>
      <c r="Y189" s="5"/>
      <c r="Z189" s="5"/>
      <c r="AA189" s="6"/>
    </row>
    <row r="190" spans="1:27" ht="18.75">
      <c r="A190" s="25" t="s">
        <v>201</v>
      </c>
      <c r="B190" s="104" t="s">
        <v>362</v>
      </c>
      <c r="C190" s="105"/>
      <c r="D190" s="105"/>
      <c r="E190" s="105"/>
      <c r="F190" s="105"/>
      <c r="G190" s="105"/>
      <c r="H190" s="105"/>
      <c r="I190" s="105">
        <v>1</v>
      </c>
      <c r="J190" s="26"/>
      <c r="K190" s="26"/>
      <c r="L190" s="26"/>
      <c r="M190" s="26"/>
      <c r="N190" s="41" t="s">
        <v>27</v>
      </c>
      <c r="O190" s="7"/>
      <c r="P190" s="7"/>
      <c r="Q190" s="7"/>
      <c r="R190" s="7"/>
      <c r="S190" s="7"/>
      <c r="T190" s="7"/>
      <c r="U190" s="7"/>
      <c r="V190" s="7"/>
      <c r="W190" s="7"/>
      <c r="X190" s="8"/>
      <c r="Y190" s="5"/>
      <c r="Z190" s="5"/>
      <c r="AA190" s="20"/>
    </row>
    <row r="191" spans="1:27" ht="31.5">
      <c r="A191" s="25" t="s">
        <v>202</v>
      </c>
      <c r="B191" s="91" t="s">
        <v>363</v>
      </c>
      <c r="C191" s="92">
        <v>48</v>
      </c>
      <c r="D191" s="92">
        <v>3.0950000000000002</v>
      </c>
      <c r="E191" s="92">
        <v>1.43</v>
      </c>
      <c r="F191" s="26"/>
      <c r="G191" s="26"/>
      <c r="H191" s="26"/>
      <c r="I191" s="26"/>
      <c r="J191" s="26"/>
      <c r="K191" s="26"/>
      <c r="L191" s="26"/>
      <c r="M191" s="26"/>
      <c r="N191" s="41" t="s">
        <v>247</v>
      </c>
      <c r="O191" s="7"/>
      <c r="P191" s="7"/>
      <c r="Q191" s="7"/>
      <c r="R191" s="7"/>
      <c r="S191" s="7"/>
      <c r="T191" s="7"/>
      <c r="U191" s="7"/>
      <c r="V191" s="7"/>
      <c r="W191" s="7"/>
      <c r="X191" s="8"/>
      <c r="Y191" s="5"/>
      <c r="Z191" s="5"/>
      <c r="AA191" s="20"/>
    </row>
    <row r="192" spans="1:27" ht="31.5">
      <c r="A192" s="107" t="s">
        <v>203</v>
      </c>
      <c r="B192" s="91" t="s">
        <v>364</v>
      </c>
      <c r="C192" s="26"/>
      <c r="D192" s="26"/>
      <c r="E192" s="26"/>
      <c r="F192" s="26"/>
      <c r="G192" s="26"/>
      <c r="H192" s="26"/>
      <c r="I192" s="26"/>
      <c r="J192" s="26"/>
      <c r="K192" s="26">
        <v>2</v>
      </c>
      <c r="L192" s="26"/>
      <c r="M192" s="26"/>
      <c r="N192" s="41" t="s">
        <v>247</v>
      </c>
      <c r="O192" s="7"/>
      <c r="P192" s="7"/>
      <c r="Q192" s="7"/>
      <c r="R192" s="7"/>
      <c r="S192" s="7"/>
      <c r="T192" s="7"/>
      <c r="U192" s="7"/>
      <c r="V192" s="7"/>
      <c r="W192" s="7"/>
      <c r="X192" s="8"/>
      <c r="Y192" s="5"/>
      <c r="Z192" s="5"/>
      <c r="AA192" s="35"/>
    </row>
    <row r="193" spans="1:27" ht="31.5">
      <c r="A193" s="38" t="s">
        <v>366</v>
      </c>
      <c r="B193" s="91" t="s">
        <v>365</v>
      </c>
      <c r="C193" s="30"/>
      <c r="D193" s="30"/>
      <c r="E193" s="30"/>
      <c r="F193" s="30"/>
      <c r="G193" s="30"/>
      <c r="H193" s="30">
        <v>1</v>
      </c>
      <c r="I193" s="30"/>
      <c r="J193" s="30"/>
      <c r="K193" s="30"/>
      <c r="L193" s="30"/>
      <c r="M193" s="30"/>
      <c r="N193" s="89" t="s">
        <v>246</v>
      </c>
      <c r="O193" s="7"/>
      <c r="P193" s="7"/>
      <c r="Q193" s="7"/>
      <c r="R193" s="7"/>
      <c r="S193" s="7"/>
      <c r="T193" s="7"/>
      <c r="U193" s="7"/>
      <c r="V193" s="7"/>
      <c r="W193" s="7"/>
      <c r="X193" s="8"/>
      <c r="Y193" s="5"/>
      <c r="Z193" s="5"/>
      <c r="AA193" s="53"/>
    </row>
    <row r="194" spans="1:27" ht="19.5" thickBot="1">
      <c r="A194" s="54" t="s">
        <v>35</v>
      </c>
      <c r="B194" s="55"/>
      <c r="C194" s="42">
        <f>SUM(C187:C193)</f>
        <v>96</v>
      </c>
      <c r="D194" s="42">
        <f t="shared" ref="D194:M194" si="11">SUM(D187:D193)</f>
        <v>4.1050000000000004</v>
      </c>
      <c r="E194" s="42">
        <f t="shared" si="11"/>
        <v>1.7999999999999998</v>
      </c>
      <c r="F194" s="42">
        <f t="shared" si="11"/>
        <v>0</v>
      </c>
      <c r="G194" s="42">
        <f t="shared" si="11"/>
        <v>0</v>
      </c>
      <c r="H194" s="42">
        <f t="shared" si="11"/>
        <v>1</v>
      </c>
      <c r="I194" s="42">
        <f t="shared" si="11"/>
        <v>1</v>
      </c>
      <c r="J194" s="42">
        <f t="shared" si="11"/>
        <v>0</v>
      </c>
      <c r="K194" s="42">
        <f t="shared" si="11"/>
        <v>2</v>
      </c>
      <c r="L194" s="42">
        <f t="shared" si="11"/>
        <v>0</v>
      </c>
      <c r="M194" s="42">
        <f t="shared" si="11"/>
        <v>0</v>
      </c>
      <c r="N194" s="43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6"/>
    </row>
    <row r="195" spans="1:27" ht="19.5" thickBot="1">
      <c r="A195" s="21"/>
      <c r="B195" s="22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4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6"/>
    </row>
    <row r="196" spans="1:27" ht="18.75">
      <c r="A196" s="73" t="s">
        <v>0</v>
      </c>
      <c r="B196" s="63" t="s">
        <v>8</v>
      </c>
      <c r="C196" s="63" t="s">
        <v>9</v>
      </c>
      <c r="D196" s="63" t="s">
        <v>10</v>
      </c>
      <c r="E196" s="63"/>
      <c r="F196" s="63" t="s">
        <v>11</v>
      </c>
      <c r="G196" s="63" t="s">
        <v>12</v>
      </c>
      <c r="H196" s="63" t="s">
        <v>13</v>
      </c>
      <c r="I196" s="63" t="s">
        <v>14</v>
      </c>
      <c r="J196" s="68" t="s">
        <v>46</v>
      </c>
      <c r="K196" s="68" t="s">
        <v>47</v>
      </c>
      <c r="L196" s="68" t="s">
        <v>48</v>
      </c>
      <c r="M196" s="68" t="s">
        <v>49</v>
      </c>
      <c r="N196" s="65" t="s">
        <v>15</v>
      </c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70"/>
    </row>
    <row r="197" spans="1:27" ht="19.5" thickBot="1">
      <c r="A197" s="74"/>
      <c r="B197" s="64"/>
      <c r="C197" s="64"/>
      <c r="D197" s="64"/>
      <c r="E197" s="64"/>
      <c r="F197" s="64"/>
      <c r="G197" s="64"/>
      <c r="H197" s="64"/>
      <c r="I197" s="64"/>
      <c r="J197" s="69"/>
      <c r="K197" s="69"/>
      <c r="L197" s="69"/>
      <c r="M197" s="69"/>
      <c r="N197" s="66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70"/>
    </row>
    <row r="198" spans="1:27" ht="19.5" thickBot="1">
      <c r="A198" s="46">
        <v>16</v>
      </c>
      <c r="B198" s="71" t="s">
        <v>58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2"/>
      <c r="O198" s="4"/>
      <c r="P198" s="4"/>
      <c r="Q198" s="4"/>
      <c r="R198" s="4"/>
      <c r="S198" s="4"/>
      <c r="T198" s="5"/>
      <c r="U198" s="5"/>
      <c r="V198" s="5"/>
      <c r="W198" s="5"/>
      <c r="X198" s="5"/>
      <c r="Y198" s="5"/>
      <c r="Z198" s="5"/>
      <c r="AA198" s="6"/>
    </row>
    <row r="199" spans="1:27" ht="18.75">
      <c r="A199" s="47" t="s">
        <v>132</v>
      </c>
      <c r="B199" s="96" t="s">
        <v>367</v>
      </c>
      <c r="C199" s="97">
        <v>11</v>
      </c>
      <c r="D199" s="97">
        <v>0.85</v>
      </c>
      <c r="E199" s="97">
        <v>0.75</v>
      </c>
      <c r="F199" s="48"/>
      <c r="G199" s="48"/>
      <c r="H199" s="48"/>
      <c r="I199" s="48"/>
      <c r="J199" s="48"/>
      <c r="K199" s="48"/>
      <c r="L199" s="48"/>
      <c r="M199" s="48"/>
      <c r="N199" s="52" t="s">
        <v>20</v>
      </c>
      <c r="O199" s="5"/>
      <c r="P199" s="5"/>
      <c r="Q199" s="5"/>
      <c r="R199" s="5"/>
      <c r="S199" s="7"/>
      <c r="T199" s="7"/>
      <c r="U199" s="8"/>
      <c r="V199" s="7"/>
      <c r="W199" s="5"/>
      <c r="X199" s="5"/>
      <c r="Y199" s="5"/>
      <c r="Z199" s="5"/>
      <c r="AA199" s="6"/>
    </row>
    <row r="200" spans="1:27" ht="18.75">
      <c r="A200" s="25" t="s">
        <v>133</v>
      </c>
      <c r="B200" s="91" t="s">
        <v>368</v>
      </c>
      <c r="C200" s="92">
        <v>9</v>
      </c>
      <c r="D200" s="92">
        <v>1</v>
      </c>
      <c r="E200" s="92">
        <v>0.88</v>
      </c>
      <c r="F200" s="26"/>
      <c r="G200" s="26"/>
      <c r="H200" s="26"/>
      <c r="I200" s="26"/>
      <c r="J200" s="31"/>
      <c r="K200" s="31"/>
      <c r="L200" s="31"/>
      <c r="M200" s="31"/>
      <c r="N200" s="41" t="s">
        <v>27</v>
      </c>
      <c r="O200" s="5"/>
      <c r="P200" s="5"/>
      <c r="Q200" s="5"/>
      <c r="R200" s="7"/>
      <c r="S200" s="7"/>
      <c r="T200" s="5"/>
      <c r="U200" s="7"/>
      <c r="V200" s="8"/>
      <c r="W200" s="8"/>
      <c r="X200" s="8"/>
      <c r="Y200" s="5"/>
      <c r="Z200" s="5"/>
      <c r="AA200" s="6"/>
    </row>
    <row r="201" spans="1:27" ht="18.75">
      <c r="A201" s="25" t="s">
        <v>134</v>
      </c>
      <c r="B201" s="104" t="s">
        <v>369</v>
      </c>
      <c r="C201" s="100">
        <v>10</v>
      </c>
      <c r="D201" s="100">
        <v>1.2</v>
      </c>
      <c r="E201" s="100">
        <v>1</v>
      </c>
      <c r="F201" s="26"/>
      <c r="G201" s="26"/>
      <c r="H201" s="26"/>
      <c r="I201" s="26"/>
      <c r="J201" s="31"/>
      <c r="K201" s="31"/>
      <c r="L201" s="31"/>
      <c r="M201" s="31"/>
      <c r="N201" s="41" t="s">
        <v>260</v>
      </c>
      <c r="O201" s="6"/>
      <c r="P201" s="6"/>
      <c r="Q201" s="6"/>
      <c r="R201" s="7"/>
      <c r="S201" s="7"/>
      <c r="T201" s="7"/>
      <c r="U201" s="7"/>
      <c r="V201" s="7"/>
      <c r="W201" s="8"/>
      <c r="X201" s="8"/>
      <c r="Y201" s="5"/>
      <c r="Z201" s="5"/>
      <c r="AA201" s="6"/>
    </row>
    <row r="202" spans="1:27" ht="18.75">
      <c r="A202" s="25" t="s">
        <v>135</v>
      </c>
      <c r="B202" s="91" t="s">
        <v>370</v>
      </c>
      <c r="C202" s="92">
        <v>6</v>
      </c>
      <c r="D202" s="92">
        <v>0.65</v>
      </c>
      <c r="E202" s="92">
        <v>0.35</v>
      </c>
      <c r="F202" s="26"/>
      <c r="G202" s="26"/>
      <c r="H202" s="26"/>
      <c r="I202" s="26"/>
      <c r="J202" s="31"/>
      <c r="K202" s="31"/>
      <c r="L202" s="31"/>
      <c r="M202" s="31"/>
      <c r="N202" s="41" t="s">
        <v>246</v>
      </c>
      <c r="O202" s="6"/>
      <c r="P202" s="6"/>
      <c r="Q202" s="7"/>
      <c r="R202" s="6"/>
      <c r="S202" s="7"/>
      <c r="T202" s="7"/>
      <c r="U202" s="7"/>
      <c r="V202" s="7"/>
      <c r="W202" s="8"/>
      <c r="X202" s="8"/>
      <c r="Y202" s="5"/>
      <c r="Z202" s="5"/>
      <c r="AA202" s="6"/>
    </row>
    <row r="203" spans="1:27" ht="19.5" thickBot="1">
      <c r="A203" s="54" t="s">
        <v>57</v>
      </c>
      <c r="B203" s="55"/>
      <c r="C203" s="42">
        <f>SUM(C199:C202)</f>
        <v>36</v>
      </c>
      <c r="D203" s="42">
        <f>SUM(D199:D202)</f>
        <v>3.6999999999999997</v>
      </c>
      <c r="E203" s="42">
        <f>SUM(E199:E202)</f>
        <v>2.98</v>
      </c>
      <c r="F203" s="42">
        <f>SUM(F199:F202)</f>
        <v>0</v>
      </c>
      <c r="G203" s="42">
        <f>SUM(G199:G202)</f>
        <v>0</v>
      </c>
      <c r="H203" s="42">
        <f>SUM(H199:H202)</f>
        <v>0</v>
      </c>
      <c r="I203" s="42">
        <f>SUM(I199:I202)</f>
        <v>0</v>
      </c>
      <c r="J203" s="42">
        <f>SUM(J199:J202)</f>
        <v>0</v>
      </c>
      <c r="K203" s="42">
        <f>SUM(K199:K202)</f>
        <v>0</v>
      </c>
      <c r="L203" s="42">
        <f>SUM(L199:L202)</f>
        <v>0</v>
      </c>
      <c r="M203" s="42">
        <f>SUM(M199:M202)</f>
        <v>0</v>
      </c>
      <c r="N203" s="43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6"/>
    </row>
    <row r="204" spans="1:27" ht="19.5" thickBot="1">
      <c r="A204" s="21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4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6"/>
    </row>
    <row r="205" spans="1:27" ht="18.75">
      <c r="A205" s="73" t="s">
        <v>0</v>
      </c>
      <c r="B205" s="63" t="s">
        <v>8</v>
      </c>
      <c r="C205" s="63" t="s">
        <v>9</v>
      </c>
      <c r="D205" s="63" t="s">
        <v>10</v>
      </c>
      <c r="E205" s="63"/>
      <c r="F205" s="63" t="s">
        <v>11</v>
      </c>
      <c r="G205" s="63" t="s">
        <v>12</v>
      </c>
      <c r="H205" s="63" t="s">
        <v>13</v>
      </c>
      <c r="I205" s="63" t="s">
        <v>14</v>
      </c>
      <c r="J205" s="68" t="s">
        <v>46</v>
      </c>
      <c r="K205" s="68" t="s">
        <v>47</v>
      </c>
      <c r="L205" s="68" t="s">
        <v>48</v>
      </c>
      <c r="M205" s="68" t="s">
        <v>49</v>
      </c>
      <c r="N205" s="65" t="s">
        <v>15</v>
      </c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70"/>
    </row>
    <row r="206" spans="1:27" ht="19.5" thickBot="1">
      <c r="A206" s="74"/>
      <c r="B206" s="64"/>
      <c r="C206" s="64"/>
      <c r="D206" s="64"/>
      <c r="E206" s="64"/>
      <c r="F206" s="64"/>
      <c r="G206" s="64"/>
      <c r="H206" s="64"/>
      <c r="I206" s="64"/>
      <c r="J206" s="69"/>
      <c r="K206" s="69"/>
      <c r="L206" s="69"/>
      <c r="M206" s="69"/>
      <c r="N206" s="66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70"/>
    </row>
    <row r="207" spans="1:27" ht="19.5" thickBot="1">
      <c r="A207" s="46">
        <v>17</v>
      </c>
      <c r="B207" s="71" t="s">
        <v>5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2"/>
      <c r="O207" s="4"/>
      <c r="P207" s="4"/>
      <c r="Q207" s="4"/>
      <c r="R207" s="4"/>
      <c r="S207" s="4"/>
      <c r="T207" s="5"/>
      <c r="U207" s="5"/>
      <c r="V207" s="5"/>
      <c r="W207" s="5"/>
      <c r="X207" s="5"/>
      <c r="Y207" s="5"/>
      <c r="Z207" s="5"/>
      <c r="AA207" s="6"/>
    </row>
    <row r="208" spans="1:27" ht="18.75">
      <c r="A208" s="47" t="s">
        <v>140</v>
      </c>
      <c r="B208" s="96" t="s">
        <v>371</v>
      </c>
      <c r="C208" s="97">
        <v>11</v>
      </c>
      <c r="D208" s="97">
        <v>1.1000000000000001</v>
      </c>
      <c r="E208" s="97">
        <v>2</v>
      </c>
      <c r="F208" s="48"/>
      <c r="G208" s="48"/>
      <c r="H208" s="48"/>
      <c r="I208" s="48"/>
      <c r="J208" s="48"/>
      <c r="K208" s="48"/>
      <c r="L208" s="48"/>
      <c r="M208" s="48"/>
      <c r="N208" s="52" t="s">
        <v>262</v>
      </c>
      <c r="O208" s="5"/>
      <c r="P208" s="5"/>
      <c r="Q208" s="5"/>
      <c r="R208" s="14"/>
      <c r="S208" s="14"/>
      <c r="T208" s="14"/>
      <c r="U208" s="14"/>
      <c r="V208" s="19"/>
      <c r="W208" s="5"/>
      <c r="X208" s="5"/>
      <c r="Y208" s="5"/>
      <c r="Z208" s="5"/>
      <c r="AA208" s="6"/>
    </row>
    <row r="209" spans="1:27" ht="18.75">
      <c r="A209" s="25" t="s">
        <v>141</v>
      </c>
      <c r="B209" s="104" t="s">
        <v>372</v>
      </c>
      <c r="C209" s="100">
        <v>16</v>
      </c>
      <c r="D209" s="100">
        <v>0.3</v>
      </c>
      <c r="E209" s="100">
        <v>0.65</v>
      </c>
      <c r="F209" s="26"/>
      <c r="G209" s="26"/>
      <c r="H209" s="26"/>
      <c r="I209" s="26"/>
      <c r="J209" s="26"/>
      <c r="K209" s="26"/>
      <c r="L209" s="26"/>
      <c r="M209" s="26"/>
      <c r="N209" s="41" t="s">
        <v>17</v>
      </c>
      <c r="O209" s="6"/>
      <c r="P209" s="6"/>
      <c r="Q209" s="14"/>
      <c r="R209" s="14"/>
      <c r="S209" s="5"/>
      <c r="T209" s="14"/>
      <c r="U209" s="14"/>
      <c r="V209" s="19"/>
      <c r="W209" s="8"/>
      <c r="X209" s="8"/>
      <c r="Y209" s="5"/>
      <c r="Z209" s="5"/>
      <c r="AA209" s="6"/>
    </row>
    <row r="210" spans="1:27" ht="18.75">
      <c r="A210" s="25" t="s">
        <v>204</v>
      </c>
      <c r="B210" s="104" t="s">
        <v>373</v>
      </c>
      <c r="C210" s="105">
        <v>11</v>
      </c>
      <c r="D210" s="105">
        <v>0.25</v>
      </c>
      <c r="E210" s="105">
        <v>0.65</v>
      </c>
      <c r="F210" s="26"/>
      <c r="G210" s="26"/>
      <c r="H210" s="26"/>
      <c r="I210" s="26"/>
      <c r="J210" s="26"/>
      <c r="K210" s="26"/>
      <c r="L210" s="26"/>
      <c r="M210" s="26"/>
      <c r="N210" s="41" t="s">
        <v>27</v>
      </c>
      <c r="O210" s="6"/>
      <c r="P210" s="6"/>
      <c r="Q210" s="5"/>
      <c r="R210" s="14"/>
      <c r="S210" s="5"/>
      <c r="T210" s="14"/>
      <c r="U210" s="14"/>
      <c r="V210" s="14"/>
      <c r="W210" s="7"/>
      <c r="X210" s="6"/>
      <c r="Y210" s="5"/>
      <c r="Z210" s="5"/>
      <c r="AA210" s="6"/>
    </row>
    <row r="211" spans="1:27" ht="18.75">
      <c r="A211" s="25" t="s">
        <v>205</v>
      </c>
      <c r="B211" s="104" t="s">
        <v>374</v>
      </c>
      <c r="C211" s="105">
        <v>5</v>
      </c>
      <c r="D211" s="105">
        <v>1.45</v>
      </c>
      <c r="E211" s="105">
        <v>1.8</v>
      </c>
      <c r="F211" s="30"/>
      <c r="G211" s="30"/>
      <c r="H211" s="30"/>
      <c r="I211" s="30"/>
      <c r="J211" s="26"/>
      <c r="K211" s="26"/>
      <c r="L211" s="26"/>
      <c r="M211" s="26"/>
      <c r="N211" s="41" t="s">
        <v>29</v>
      </c>
      <c r="O211" s="20"/>
      <c r="P211" s="20"/>
      <c r="Q211" s="5"/>
      <c r="R211" s="14"/>
      <c r="S211" s="5"/>
      <c r="T211" s="14"/>
      <c r="U211" s="14"/>
      <c r="V211" s="14"/>
      <c r="W211" s="7"/>
      <c r="X211" s="20"/>
      <c r="Y211" s="5"/>
      <c r="Z211" s="5"/>
      <c r="AA211" s="20"/>
    </row>
    <row r="212" spans="1:27" ht="18.75">
      <c r="A212" s="25" t="s">
        <v>206</v>
      </c>
      <c r="B212" s="91" t="s">
        <v>375</v>
      </c>
      <c r="C212" s="92">
        <v>15</v>
      </c>
      <c r="D212" s="92">
        <v>0.6</v>
      </c>
      <c r="E212" s="92">
        <v>0.3</v>
      </c>
      <c r="F212" s="30"/>
      <c r="G212" s="30"/>
      <c r="H212" s="30"/>
      <c r="I212" s="30"/>
      <c r="J212" s="26"/>
      <c r="K212" s="26"/>
      <c r="L212" s="26"/>
      <c r="M212" s="26"/>
      <c r="N212" s="41" t="s">
        <v>246</v>
      </c>
      <c r="O212" s="20"/>
      <c r="P212" s="20"/>
      <c r="Q212" s="5"/>
      <c r="R212" s="14"/>
      <c r="S212" s="5"/>
      <c r="T212" s="14"/>
      <c r="U212" s="14"/>
      <c r="V212" s="14"/>
      <c r="W212" s="7"/>
      <c r="X212" s="20"/>
      <c r="Y212" s="5"/>
      <c r="Z212" s="5"/>
      <c r="AA212" s="20"/>
    </row>
    <row r="213" spans="1:27" ht="18.75">
      <c r="A213" s="25" t="s">
        <v>207</v>
      </c>
      <c r="B213" s="91" t="s">
        <v>376</v>
      </c>
      <c r="C213" s="92">
        <v>25</v>
      </c>
      <c r="D213" s="92">
        <v>1</v>
      </c>
      <c r="E213" s="92">
        <v>0.6</v>
      </c>
      <c r="F213" s="30"/>
      <c r="G213" s="30"/>
      <c r="H213" s="30"/>
      <c r="I213" s="30"/>
      <c r="J213" s="26"/>
      <c r="K213" s="26"/>
      <c r="L213" s="26"/>
      <c r="M213" s="26"/>
      <c r="N213" s="41" t="s">
        <v>247</v>
      </c>
      <c r="O213" s="20"/>
      <c r="P213" s="20"/>
      <c r="Q213" s="5"/>
      <c r="R213" s="14"/>
      <c r="S213" s="5"/>
      <c r="T213" s="14"/>
      <c r="U213" s="14"/>
      <c r="V213" s="14"/>
      <c r="W213" s="7"/>
      <c r="X213" s="20"/>
      <c r="Y213" s="5"/>
      <c r="Z213" s="5"/>
      <c r="AA213" s="20"/>
    </row>
    <row r="214" spans="1:27" ht="18.75">
      <c r="A214" s="25" t="s">
        <v>208</v>
      </c>
      <c r="B214" s="91" t="s">
        <v>377</v>
      </c>
      <c r="C214" s="36"/>
      <c r="D214" s="27"/>
      <c r="E214" s="27"/>
      <c r="F214" s="27"/>
      <c r="G214" s="27"/>
      <c r="H214" s="27"/>
      <c r="I214" s="27"/>
      <c r="J214" s="26">
        <v>1</v>
      </c>
      <c r="K214" s="26"/>
      <c r="L214" s="26"/>
      <c r="M214" s="26"/>
      <c r="N214" s="41" t="s">
        <v>246</v>
      </c>
      <c r="O214" s="35"/>
      <c r="P214" s="35"/>
      <c r="Q214" s="5"/>
      <c r="R214" s="14"/>
      <c r="S214" s="5"/>
      <c r="T214" s="14"/>
      <c r="U214" s="14"/>
      <c r="V214" s="14"/>
      <c r="W214" s="7"/>
      <c r="X214" s="35"/>
      <c r="Y214" s="5"/>
      <c r="Z214" s="5"/>
      <c r="AA214" s="35"/>
    </row>
    <row r="215" spans="1:27" ht="31.5">
      <c r="A215" s="25" t="s">
        <v>209</v>
      </c>
      <c r="B215" s="91" t="s">
        <v>378</v>
      </c>
      <c r="C215" s="36"/>
      <c r="D215" s="27"/>
      <c r="E215" s="27"/>
      <c r="F215" s="27"/>
      <c r="G215" s="27"/>
      <c r="H215" s="27"/>
      <c r="I215" s="27"/>
      <c r="J215" s="26"/>
      <c r="K215" s="26"/>
      <c r="L215" s="26"/>
      <c r="M215" s="26">
        <v>1</v>
      </c>
      <c r="N215" s="41" t="s">
        <v>246</v>
      </c>
      <c r="O215" s="35"/>
      <c r="P215" s="35"/>
      <c r="Q215" s="5"/>
      <c r="R215" s="14"/>
      <c r="S215" s="5"/>
      <c r="T215" s="14"/>
      <c r="U215" s="14"/>
      <c r="V215" s="14"/>
      <c r="W215" s="7"/>
      <c r="X215" s="35"/>
      <c r="Y215" s="5"/>
      <c r="Z215" s="5"/>
      <c r="AA215" s="35"/>
    </row>
    <row r="216" spans="1:27" ht="32.25" thickBot="1">
      <c r="A216" s="25" t="s">
        <v>210</v>
      </c>
      <c r="B216" s="91" t="s">
        <v>379</v>
      </c>
      <c r="C216" s="36"/>
      <c r="D216" s="27"/>
      <c r="E216" s="27"/>
      <c r="F216" s="27"/>
      <c r="G216" s="27"/>
      <c r="H216" s="27"/>
      <c r="I216" s="27"/>
      <c r="J216" s="26"/>
      <c r="K216" s="26"/>
      <c r="L216" s="26"/>
      <c r="M216" s="26">
        <v>1</v>
      </c>
      <c r="N216" s="41" t="s">
        <v>247</v>
      </c>
      <c r="O216" s="35"/>
      <c r="P216" s="35"/>
      <c r="Q216" s="5"/>
      <c r="R216" s="14"/>
      <c r="S216" s="5"/>
      <c r="T216" s="14"/>
      <c r="U216" s="14"/>
      <c r="V216" s="14"/>
      <c r="W216" s="7"/>
      <c r="X216" s="35"/>
      <c r="Y216" s="5"/>
      <c r="Z216" s="5"/>
      <c r="AA216" s="35"/>
    </row>
    <row r="217" spans="1:27" ht="31.5">
      <c r="A217" s="47" t="s">
        <v>211</v>
      </c>
      <c r="B217" s="91" t="s">
        <v>380</v>
      </c>
      <c r="C217" s="36"/>
      <c r="D217" s="27"/>
      <c r="E217" s="27"/>
      <c r="F217" s="27"/>
      <c r="G217" s="27"/>
      <c r="H217" s="27"/>
      <c r="I217" s="27"/>
      <c r="J217" s="26"/>
      <c r="K217" s="26"/>
      <c r="L217" s="26"/>
      <c r="M217" s="26">
        <v>1</v>
      </c>
      <c r="N217" s="41" t="s">
        <v>246</v>
      </c>
      <c r="O217" s="53"/>
      <c r="P217" s="53"/>
      <c r="Q217" s="5"/>
      <c r="R217" s="14"/>
      <c r="S217" s="5"/>
      <c r="T217" s="14"/>
      <c r="U217" s="14"/>
      <c r="V217" s="14"/>
      <c r="W217" s="7"/>
      <c r="X217" s="53"/>
      <c r="Y217" s="5"/>
      <c r="Z217" s="5"/>
      <c r="AA217" s="53"/>
    </row>
    <row r="218" spans="1:27" ht="31.5">
      <c r="A218" s="25" t="s">
        <v>382</v>
      </c>
      <c r="B218" s="91" t="s">
        <v>381</v>
      </c>
      <c r="C218" s="36"/>
      <c r="D218" s="27"/>
      <c r="E218" s="27"/>
      <c r="F218" s="27"/>
      <c r="G218" s="27"/>
      <c r="H218" s="27"/>
      <c r="I218" s="27"/>
      <c r="J218" s="26"/>
      <c r="K218" s="26"/>
      <c r="L218" s="26"/>
      <c r="M218" s="26">
        <v>1</v>
      </c>
      <c r="N218" s="41" t="s">
        <v>246</v>
      </c>
      <c r="O218" s="35"/>
      <c r="P218" s="35"/>
      <c r="Q218" s="5"/>
      <c r="R218" s="14"/>
      <c r="S218" s="5"/>
      <c r="T218" s="14"/>
      <c r="U218" s="14"/>
      <c r="V218" s="14"/>
      <c r="W218" s="7"/>
      <c r="X218" s="35"/>
      <c r="Y218" s="5"/>
      <c r="Z218" s="5"/>
      <c r="AA218" s="35"/>
    </row>
    <row r="219" spans="1:27" ht="19.5" thickBot="1">
      <c r="A219" s="54" t="s">
        <v>36</v>
      </c>
      <c r="B219" s="55"/>
      <c r="C219" s="42">
        <f>SUM(C208:C218)</f>
        <v>83</v>
      </c>
      <c r="D219" s="42">
        <f t="shared" ref="D219:M219" si="12">SUM(D208:D218)</f>
        <v>4.7</v>
      </c>
      <c r="E219" s="42">
        <f t="shared" si="12"/>
        <v>5.9999999999999991</v>
      </c>
      <c r="F219" s="42">
        <f t="shared" si="12"/>
        <v>0</v>
      </c>
      <c r="G219" s="42">
        <f t="shared" si="12"/>
        <v>0</v>
      </c>
      <c r="H219" s="42">
        <f t="shared" si="12"/>
        <v>0</v>
      </c>
      <c r="I219" s="42">
        <f t="shared" si="12"/>
        <v>0</v>
      </c>
      <c r="J219" s="42">
        <f t="shared" si="12"/>
        <v>1</v>
      </c>
      <c r="K219" s="42">
        <f t="shared" si="12"/>
        <v>0</v>
      </c>
      <c r="L219" s="42">
        <f t="shared" si="12"/>
        <v>0</v>
      </c>
      <c r="M219" s="42">
        <f t="shared" si="12"/>
        <v>4</v>
      </c>
      <c r="N219" s="43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6"/>
    </row>
    <row r="220" spans="1:27" ht="19.5" thickBot="1">
      <c r="A220" s="21"/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4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6"/>
    </row>
    <row r="221" spans="1:27" ht="18.75">
      <c r="A221" s="73" t="s">
        <v>0</v>
      </c>
      <c r="B221" s="63" t="s">
        <v>8</v>
      </c>
      <c r="C221" s="63" t="s">
        <v>9</v>
      </c>
      <c r="D221" s="63" t="s">
        <v>10</v>
      </c>
      <c r="E221" s="63"/>
      <c r="F221" s="63" t="s">
        <v>11</v>
      </c>
      <c r="G221" s="63" t="s">
        <v>12</v>
      </c>
      <c r="H221" s="63" t="s">
        <v>13</v>
      </c>
      <c r="I221" s="63" t="s">
        <v>14</v>
      </c>
      <c r="J221" s="68" t="s">
        <v>46</v>
      </c>
      <c r="K221" s="68" t="s">
        <v>47</v>
      </c>
      <c r="L221" s="68" t="s">
        <v>48</v>
      </c>
      <c r="M221" s="68" t="s">
        <v>49</v>
      </c>
      <c r="N221" s="65" t="s">
        <v>15</v>
      </c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70"/>
    </row>
    <row r="222" spans="1:27" ht="19.5" thickBot="1">
      <c r="A222" s="74"/>
      <c r="B222" s="64"/>
      <c r="C222" s="64"/>
      <c r="D222" s="64"/>
      <c r="E222" s="64"/>
      <c r="F222" s="64"/>
      <c r="G222" s="64"/>
      <c r="H222" s="64"/>
      <c r="I222" s="64"/>
      <c r="J222" s="69"/>
      <c r="K222" s="69"/>
      <c r="L222" s="69"/>
      <c r="M222" s="69"/>
      <c r="N222" s="66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70"/>
    </row>
    <row r="223" spans="1:27" ht="19.5" thickBot="1">
      <c r="A223" s="46">
        <v>18</v>
      </c>
      <c r="B223" s="71" t="s">
        <v>56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2"/>
      <c r="O223" s="12"/>
      <c r="P223" s="12"/>
      <c r="Q223" s="12"/>
      <c r="R223" s="12"/>
      <c r="S223" s="12"/>
      <c r="T223" s="5"/>
      <c r="U223" s="5"/>
      <c r="V223" s="5"/>
      <c r="W223" s="5"/>
      <c r="X223" s="5"/>
      <c r="Y223" s="5"/>
      <c r="Z223" s="5"/>
      <c r="AA223" s="6"/>
    </row>
    <row r="224" spans="1:27" ht="31.5">
      <c r="A224" s="47" t="s">
        <v>149</v>
      </c>
      <c r="B224" s="96" t="s">
        <v>383</v>
      </c>
      <c r="C224" s="97">
        <v>7</v>
      </c>
      <c r="D224" s="97">
        <v>0.99</v>
      </c>
      <c r="E224" s="97">
        <v>0.5</v>
      </c>
      <c r="F224" s="48"/>
      <c r="G224" s="48"/>
      <c r="H224" s="48"/>
      <c r="I224" s="48"/>
      <c r="J224" s="49"/>
      <c r="K224" s="49"/>
      <c r="L224" s="49"/>
      <c r="M224" s="49"/>
      <c r="N224" s="52" t="s">
        <v>259</v>
      </c>
      <c r="O224" s="5"/>
      <c r="P224" s="5"/>
      <c r="Q224" s="5"/>
      <c r="R224" s="5"/>
      <c r="S224" s="7"/>
      <c r="T224" s="7"/>
      <c r="U224" s="7"/>
      <c r="V224" s="8"/>
      <c r="W224" s="5"/>
      <c r="X224" s="5"/>
      <c r="Y224" s="5"/>
      <c r="Z224" s="5"/>
      <c r="AA224" s="6"/>
    </row>
    <row r="225" spans="1:27" ht="31.5">
      <c r="A225" s="25" t="s">
        <v>150</v>
      </c>
      <c r="B225" s="91" t="s">
        <v>384</v>
      </c>
      <c r="C225" s="102">
        <v>10</v>
      </c>
      <c r="D225" s="102">
        <v>0.76</v>
      </c>
      <c r="E225" s="102">
        <v>0.86</v>
      </c>
      <c r="F225" s="26"/>
      <c r="G225" s="26"/>
      <c r="H225" s="26"/>
      <c r="I225" s="26"/>
      <c r="J225" s="31"/>
      <c r="K225" s="31"/>
      <c r="L225" s="31"/>
      <c r="M225" s="31"/>
      <c r="N225" s="41" t="s">
        <v>260</v>
      </c>
      <c r="O225" s="5"/>
      <c r="P225" s="5"/>
      <c r="Q225" s="5"/>
      <c r="R225" s="5"/>
      <c r="S225" s="7"/>
      <c r="T225" s="7"/>
      <c r="U225" s="7"/>
      <c r="V225" s="8"/>
      <c r="W225" s="5"/>
      <c r="X225" s="5"/>
      <c r="Y225" s="5"/>
      <c r="Z225" s="5"/>
      <c r="AA225" s="34"/>
    </row>
    <row r="226" spans="1:27" ht="18.75">
      <c r="A226" s="25" t="s">
        <v>212</v>
      </c>
      <c r="B226" s="91" t="s">
        <v>385</v>
      </c>
      <c r="C226" s="26"/>
      <c r="D226" s="26"/>
      <c r="E226" s="26"/>
      <c r="F226" s="26"/>
      <c r="G226" s="26"/>
      <c r="H226" s="26"/>
      <c r="I226" s="26"/>
      <c r="J226" s="26">
        <v>1</v>
      </c>
      <c r="K226" s="31"/>
      <c r="L226" s="31"/>
      <c r="M226" s="31"/>
      <c r="N226" s="41" t="s">
        <v>247</v>
      </c>
      <c r="O226" s="5"/>
      <c r="P226" s="5"/>
      <c r="Q226" s="5"/>
      <c r="R226" s="5"/>
      <c r="S226" s="7"/>
      <c r="T226" s="7"/>
      <c r="U226" s="7"/>
      <c r="V226" s="8"/>
      <c r="W226" s="5"/>
      <c r="X226" s="5"/>
      <c r="Y226" s="5"/>
      <c r="Z226" s="5"/>
      <c r="AA226" s="34"/>
    </row>
    <row r="227" spans="1:27" ht="19.5" thickBot="1">
      <c r="A227" s="54" t="s">
        <v>55</v>
      </c>
      <c r="B227" s="55"/>
      <c r="C227" s="42">
        <f>SUM(C224:C226)</f>
        <v>17</v>
      </c>
      <c r="D227" s="42">
        <f>SUM(D224:D226)</f>
        <v>1.75</v>
      </c>
      <c r="E227" s="42">
        <f>SUM(E224:E226)</f>
        <v>1.3599999999999999</v>
      </c>
      <c r="F227" s="42">
        <f>SUM(F224:F226)</f>
        <v>0</v>
      </c>
      <c r="G227" s="42">
        <f>SUM(G224:G226)</f>
        <v>0</v>
      </c>
      <c r="H227" s="42">
        <f>SUM(H224:H226)</f>
        <v>0</v>
      </c>
      <c r="I227" s="42">
        <f>SUM(I224:I226)</f>
        <v>0</v>
      </c>
      <c r="J227" s="42">
        <f>SUM(J224:J226)</f>
        <v>1</v>
      </c>
      <c r="K227" s="42">
        <f>SUM(K224:K226)</f>
        <v>0</v>
      </c>
      <c r="L227" s="42">
        <f>SUM(L224:L226)</f>
        <v>0</v>
      </c>
      <c r="M227" s="42">
        <f>SUM(M224:M226)</f>
        <v>0</v>
      </c>
      <c r="N227" s="43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6"/>
    </row>
    <row r="228" spans="1:27" ht="19.5" thickBot="1">
      <c r="A228" s="21"/>
      <c r="B228" s="22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4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6"/>
    </row>
    <row r="229" spans="1:27" ht="18.75">
      <c r="A229" s="75" t="s">
        <v>0</v>
      </c>
      <c r="B229" s="63" t="s">
        <v>8</v>
      </c>
      <c r="C229" s="63" t="s">
        <v>9</v>
      </c>
      <c r="D229" s="63" t="s">
        <v>10</v>
      </c>
      <c r="E229" s="63"/>
      <c r="F229" s="63" t="s">
        <v>11</v>
      </c>
      <c r="G229" s="63" t="s">
        <v>12</v>
      </c>
      <c r="H229" s="63" t="s">
        <v>13</v>
      </c>
      <c r="I229" s="63" t="s">
        <v>14</v>
      </c>
      <c r="J229" s="68" t="s">
        <v>46</v>
      </c>
      <c r="K229" s="68" t="s">
        <v>47</v>
      </c>
      <c r="L229" s="68" t="s">
        <v>48</v>
      </c>
      <c r="M229" s="68" t="s">
        <v>49</v>
      </c>
      <c r="N229" s="65" t="s">
        <v>15</v>
      </c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70"/>
    </row>
    <row r="230" spans="1:27" ht="19.5" thickBot="1">
      <c r="A230" s="76"/>
      <c r="B230" s="64"/>
      <c r="C230" s="64"/>
      <c r="D230" s="64"/>
      <c r="E230" s="64"/>
      <c r="F230" s="64"/>
      <c r="G230" s="64"/>
      <c r="H230" s="64"/>
      <c r="I230" s="64"/>
      <c r="J230" s="69"/>
      <c r="K230" s="69"/>
      <c r="L230" s="69"/>
      <c r="M230" s="69"/>
      <c r="N230" s="66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70"/>
    </row>
    <row r="231" spans="1:27" ht="19.5" thickBot="1">
      <c r="A231" s="46">
        <v>19</v>
      </c>
      <c r="B231" s="71" t="s">
        <v>6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2"/>
      <c r="O231" s="12"/>
      <c r="P231" s="12"/>
      <c r="Q231" s="12"/>
      <c r="R231" s="12"/>
      <c r="S231" s="12"/>
      <c r="T231" s="5"/>
      <c r="U231" s="5"/>
      <c r="V231" s="5"/>
      <c r="W231" s="5"/>
      <c r="X231" s="5"/>
      <c r="Y231" s="5"/>
      <c r="Z231" s="5"/>
      <c r="AA231" s="6"/>
    </row>
    <row r="232" spans="1:27" ht="31.5">
      <c r="A232" s="47" t="s">
        <v>151</v>
      </c>
      <c r="B232" s="96" t="s">
        <v>386</v>
      </c>
      <c r="C232" s="97">
        <v>9</v>
      </c>
      <c r="D232" s="97">
        <v>1.04</v>
      </c>
      <c r="E232" s="97">
        <v>0.16</v>
      </c>
      <c r="F232" s="97"/>
      <c r="G232" s="97"/>
      <c r="H232" s="97"/>
      <c r="I232" s="48"/>
      <c r="J232" s="48"/>
      <c r="K232" s="48"/>
      <c r="L232" s="48"/>
      <c r="M232" s="48"/>
      <c r="N232" s="52" t="s">
        <v>29</v>
      </c>
      <c r="O232" s="5"/>
      <c r="P232" s="5"/>
      <c r="Q232" s="5"/>
      <c r="R232" s="7"/>
      <c r="S232" s="13"/>
      <c r="T232" s="5"/>
      <c r="U232" s="7"/>
      <c r="V232" s="7"/>
      <c r="W232" s="8"/>
      <c r="X232" s="8"/>
      <c r="Y232" s="5"/>
      <c r="Z232" s="5"/>
      <c r="AA232" s="6"/>
    </row>
    <row r="233" spans="1:27" ht="31.5">
      <c r="A233" s="25" t="s">
        <v>152</v>
      </c>
      <c r="B233" s="91" t="s">
        <v>387</v>
      </c>
      <c r="C233" s="92">
        <v>14</v>
      </c>
      <c r="D233" s="92">
        <v>0.95</v>
      </c>
      <c r="E233" s="92">
        <v>1.26</v>
      </c>
      <c r="F233" s="92"/>
      <c r="G233" s="92"/>
      <c r="H233" s="92"/>
      <c r="I233" s="26"/>
      <c r="J233" s="30"/>
      <c r="K233" s="30"/>
      <c r="L233" s="30"/>
      <c r="M233" s="30"/>
      <c r="N233" s="41" t="s">
        <v>262</v>
      </c>
      <c r="O233" s="6"/>
      <c r="P233" s="6"/>
      <c r="Q233" s="6"/>
      <c r="R233" s="13"/>
      <c r="S233" s="7"/>
      <c r="T233" s="7"/>
      <c r="U233" s="13"/>
      <c r="V233" s="13"/>
      <c r="W233" s="8"/>
      <c r="X233" s="8"/>
      <c r="Y233" s="5"/>
      <c r="Z233" s="5"/>
      <c r="AA233" s="6"/>
    </row>
    <row r="234" spans="1:27" ht="18.75">
      <c r="A234" s="25" t="s">
        <v>153</v>
      </c>
      <c r="B234" s="91" t="s">
        <v>388</v>
      </c>
      <c r="C234" s="92"/>
      <c r="D234" s="92"/>
      <c r="E234" s="92"/>
      <c r="F234" s="92"/>
      <c r="G234" s="92"/>
      <c r="H234" s="92">
        <v>4</v>
      </c>
      <c r="I234" s="27"/>
      <c r="J234" s="26"/>
      <c r="K234" s="26"/>
      <c r="L234" s="26"/>
      <c r="M234" s="26"/>
      <c r="N234" s="41" t="s">
        <v>262</v>
      </c>
      <c r="O234" s="6"/>
      <c r="P234" s="6"/>
      <c r="Q234" s="6"/>
      <c r="R234" s="7"/>
      <c r="S234" s="7"/>
      <c r="T234" s="7"/>
      <c r="U234" s="7"/>
      <c r="V234" s="7"/>
      <c r="W234" s="8"/>
      <c r="X234" s="8"/>
      <c r="Y234" s="5"/>
      <c r="Z234" s="5"/>
      <c r="AA234" s="6"/>
    </row>
    <row r="235" spans="1:27" ht="18.75">
      <c r="A235" s="25" t="s">
        <v>154</v>
      </c>
      <c r="B235" s="91" t="s">
        <v>389</v>
      </c>
      <c r="C235" s="92">
        <v>37</v>
      </c>
      <c r="D235" s="92">
        <v>2.1</v>
      </c>
      <c r="E235" s="92"/>
      <c r="F235" s="27"/>
      <c r="G235" s="27"/>
      <c r="H235" s="27"/>
      <c r="I235" s="27"/>
      <c r="J235" s="26"/>
      <c r="K235" s="26"/>
      <c r="L235" s="26"/>
      <c r="M235" s="26"/>
      <c r="N235" s="41" t="s">
        <v>246</v>
      </c>
      <c r="O235" s="6"/>
      <c r="P235" s="6"/>
      <c r="Q235" s="6"/>
      <c r="R235" s="6"/>
      <c r="S235" s="7"/>
      <c r="T235" s="6"/>
      <c r="U235" s="9"/>
      <c r="V235" s="7"/>
      <c r="W235" s="8"/>
      <c r="X235" s="8"/>
      <c r="Y235" s="5"/>
      <c r="Z235" s="5"/>
      <c r="AA235" s="6"/>
    </row>
    <row r="236" spans="1:27" ht="31.5">
      <c r="A236" s="25" t="s">
        <v>155</v>
      </c>
      <c r="B236" s="91" t="s">
        <v>390</v>
      </c>
      <c r="C236" s="92">
        <v>41</v>
      </c>
      <c r="D236" s="92">
        <v>1.115</v>
      </c>
      <c r="E236" s="92">
        <v>0.2</v>
      </c>
      <c r="F236" s="26"/>
      <c r="G236" s="26"/>
      <c r="H236" s="26"/>
      <c r="I236" s="26"/>
      <c r="J236" s="26"/>
      <c r="K236" s="26"/>
      <c r="L236" s="26"/>
      <c r="M236" s="26"/>
      <c r="N236" s="41" t="s">
        <v>247</v>
      </c>
      <c r="O236" s="32"/>
      <c r="P236" s="32"/>
      <c r="Q236" s="32"/>
      <c r="R236" s="32"/>
      <c r="S236" s="7"/>
      <c r="T236" s="32"/>
      <c r="U236" s="9"/>
      <c r="V236" s="7"/>
      <c r="W236" s="8"/>
      <c r="X236" s="8"/>
      <c r="Y236" s="5"/>
      <c r="Z236" s="5"/>
      <c r="AA236" s="32"/>
    </row>
    <row r="237" spans="1:27" ht="31.5">
      <c r="A237" s="25" t="s">
        <v>156</v>
      </c>
      <c r="B237" s="91" t="s">
        <v>391</v>
      </c>
      <c r="C237" s="92"/>
      <c r="D237" s="92"/>
      <c r="E237" s="92"/>
      <c r="F237" s="92"/>
      <c r="G237" s="92">
        <v>0.25</v>
      </c>
      <c r="H237" s="26"/>
      <c r="I237" s="26"/>
      <c r="J237" s="26"/>
      <c r="K237" s="26"/>
      <c r="L237" s="26"/>
      <c r="M237" s="26"/>
      <c r="N237" s="41" t="s">
        <v>247</v>
      </c>
      <c r="O237" s="32"/>
      <c r="P237" s="32"/>
      <c r="Q237" s="32"/>
      <c r="R237" s="32"/>
      <c r="S237" s="7"/>
      <c r="T237" s="32"/>
      <c r="U237" s="9"/>
      <c r="V237" s="7"/>
      <c r="W237" s="8"/>
      <c r="X237" s="8"/>
      <c r="Y237" s="5"/>
      <c r="Z237" s="5"/>
      <c r="AA237" s="32"/>
    </row>
    <row r="238" spans="1:27" ht="31.5">
      <c r="A238" s="25" t="s">
        <v>157</v>
      </c>
      <c r="B238" s="91" t="s">
        <v>392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>
        <v>1</v>
      </c>
      <c r="M238" s="26"/>
      <c r="N238" s="41" t="s">
        <v>247</v>
      </c>
      <c r="O238" s="32"/>
      <c r="P238" s="32"/>
      <c r="Q238" s="32"/>
      <c r="R238" s="32"/>
      <c r="S238" s="7"/>
      <c r="T238" s="32"/>
      <c r="U238" s="9"/>
      <c r="V238" s="7"/>
      <c r="W238" s="8"/>
      <c r="X238" s="8"/>
      <c r="Y238" s="5"/>
      <c r="Z238" s="5"/>
      <c r="AA238" s="32"/>
    </row>
    <row r="239" spans="1:27" ht="31.5">
      <c r="A239" s="25" t="s">
        <v>213</v>
      </c>
      <c r="B239" s="91" t="s">
        <v>393</v>
      </c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>
        <v>1</v>
      </c>
      <c r="N239" s="41" t="s">
        <v>246</v>
      </c>
      <c r="O239" s="32"/>
      <c r="P239" s="32"/>
      <c r="Q239" s="32"/>
      <c r="R239" s="32"/>
      <c r="S239" s="7"/>
      <c r="T239" s="32"/>
      <c r="U239" s="9"/>
      <c r="V239" s="7"/>
      <c r="W239" s="8"/>
      <c r="X239" s="8"/>
      <c r="Y239" s="5"/>
      <c r="Z239" s="5"/>
      <c r="AA239" s="32"/>
    </row>
    <row r="240" spans="1:27" ht="19.5" thickBot="1">
      <c r="A240" s="54" t="s">
        <v>37</v>
      </c>
      <c r="B240" s="55"/>
      <c r="C240" s="42">
        <f>SUM(C232:C239)</f>
        <v>101</v>
      </c>
      <c r="D240" s="42">
        <f>SUM(D232:D239)</f>
        <v>5.2050000000000001</v>
      </c>
      <c r="E240" s="42">
        <f>SUM(E232:E239)</f>
        <v>1.6199999999999999</v>
      </c>
      <c r="F240" s="42">
        <f>SUM(F232:F239)</f>
        <v>0</v>
      </c>
      <c r="G240" s="42">
        <f>SUM(G232:G239)</f>
        <v>0.25</v>
      </c>
      <c r="H240" s="42">
        <f>SUM(H232:H239)</f>
        <v>4</v>
      </c>
      <c r="I240" s="42">
        <f>SUM(I232:I239)</f>
        <v>0</v>
      </c>
      <c r="J240" s="42">
        <f>SUM(J232:J239)</f>
        <v>0</v>
      </c>
      <c r="K240" s="42">
        <f>SUM(K232:K239)</f>
        <v>0</v>
      </c>
      <c r="L240" s="42">
        <f>SUM(L232:L239)</f>
        <v>1</v>
      </c>
      <c r="M240" s="42">
        <f>SUM(M232:M239)</f>
        <v>1</v>
      </c>
      <c r="N240" s="43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6"/>
    </row>
    <row r="241" spans="1:27" ht="16.5" thickBot="1">
      <c r="A241" s="29"/>
      <c r="B241" s="29"/>
      <c r="C241" s="29"/>
      <c r="D241" s="29"/>
      <c r="E241" s="29"/>
      <c r="F241" s="29"/>
      <c r="G241" s="23"/>
      <c r="H241" s="23"/>
      <c r="I241" s="23"/>
      <c r="J241" s="23"/>
      <c r="K241" s="23"/>
      <c r="L241" s="23"/>
      <c r="M241" s="23"/>
      <c r="N241" s="24"/>
    </row>
    <row r="242" spans="1:27" ht="18.75">
      <c r="A242" s="73" t="s">
        <v>0</v>
      </c>
      <c r="B242" s="63" t="s">
        <v>8</v>
      </c>
      <c r="C242" s="63" t="s">
        <v>9</v>
      </c>
      <c r="D242" s="63" t="s">
        <v>10</v>
      </c>
      <c r="E242" s="63"/>
      <c r="F242" s="63" t="s">
        <v>11</v>
      </c>
      <c r="G242" s="63" t="s">
        <v>12</v>
      </c>
      <c r="H242" s="63" t="s">
        <v>13</v>
      </c>
      <c r="I242" s="63" t="s">
        <v>14</v>
      </c>
      <c r="J242" s="68" t="s">
        <v>46</v>
      </c>
      <c r="K242" s="68" t="s">
        <v>47</v>
      </c>
      <c r="L242" s="68" t="s">
        <v>48</v>
      </c>
      <c r="M242" s="68" t="s">
        <v>49</v>
      </c>
      <c r="N242" s="65" t="s">
        <v>15</v>
      </c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70"/>
    </row>
    <row r="243" spans="1:27" ht="19.5" thickBot="1">
      <c r="A243" s="74"/>
      <c r="B243" s="64"/>
      <c r="C243" s="64"/>
      <c r="D243" s="64"/>
      <c r="E243" s="64"/>
      <c r="F243" s="64"/>
      <c r="G243" s="64"/>
      <c r="H243" s="64"/>
      <c r="I243" s="64"/>
      <c r="J243" s="69"/>
      <c r="K243" s="69"/>
      <c r="L243" s="69"/>
      <c r="M243" s="69"/>
      <c r="N243" s="6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70"/>
    </row>
    <row r="244" spans="1:27" ht="19.5" thickBot="1">
      <c r="A244" s="46">
        <v>20</v>
      </c>
      <c r="B244" s="71" t="s">
        <v>54</v>
      </c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2"/>
      <c r="O244" s="12"/>
      <c r="P244" s="12"/>
      <c r="Q244" s="12"/>
      <c r="R244" s="12"/>
      <c r="S244" s="12"/>
      <c r="T244" s="5"/>
      <c r="U244" s="5"/>
      <c r="V244" s="5"/>
      <c r="W244" s="5"/>
      <c r="X244" s="5"/>
      <c r="Y244" s="5"/>
      <c r="Z244" s="5"/>
      <c r="AA244" s="6"/>
    </row>
    <row r="245" spans="1:27" ht="31.5">
      <c r="A245" s="47" t="s">
        <v>107</v>
      </c>
      <c r="B245" s="96" t="s">
        <v>394</v>
      </c>
      <c r="C245" s="97">
        <v>4</v>
      </c>
      <c r="D245" s="97">
        <v>0.92500000000000004</v>
      </c>
      <c r="E245" s="97"/>
      <c r="F245" s="97"/>
      <c r="G245" s="97"/>
      <c r="H245" s="97"/>
      <c r="I245" s="97"/>
      <c r="J245" s="48"/>
      <c r="K245" s="48"/>
      <c r="L245" s="48"/>
      <c r="M245" s="48"/>
      <c r="N245" s="52" t="s">
        <v>29</v>
      </c>
      <c r="O245" s="6"/>
      <c r="P245" s="6"/>
      <c r="Q245" s="6"/>
      <c r="R245" s="6"/>
      <c r="S245" s="13"/>
      <c r="T245" s="7"/>
      <c r="U245" s="7"/>
      <c r="V245" s="7"/>
      <c r="W245" s="8"/>
      <c r="X245" s="8"/>
      <c r="Y245" s="5"/>
      <c r="Z245" s="5"/>
      <c r="AA245" s="6"/>
    </row>
    <row r="246" spans="1:27" ht="18.75">
      <c r="A246" s="25" t="s">
        <v>108</v>
      </c>
      <c r="B246" s="91" t="s">
        <v>395</v>
      </c>
      <c r="C246" s="92">
        <v>13</v>
      </c>
      <c r="D246" s="92"/>
      <c r="E246" s="92"/>
      <c r="F246" s="92"/>
      <c r="G246" s="92"/>
      <c r="H246" s="92"/>
      <c r="I246" s="92"/>
      <c r="J246" s="26"/>
      <c r="K246" s="26"/>
      <c r="L246" s="26"/>
      <c r="M246" s="26"/>
      <c r="N246" s="41" t="s">
        <v>29</v>
      </c>
      <c r="O246" s="6"/>
      <c r="P246" s="6"/>
      <c r="Q246" s="7"/>
      <c r="R246" s="7"/>
      <c r="S246" s="6"/>
      <c r="T246" s="7"/>
      <c r="U246" s="7"/>
      <c r="V246" s="6"/>
      <c r="W246" s="6"/>
      <c r="X246" s="8"/>
      <c r="Y246" s="5"/>
      <c r="Z246" s="5"/>
      <c r="AA246" s="6"/>
    </row>
    <row r="247" spans="1:27" ht="18.75">
      <c r="A247" s="25" t="s">
        <v>214</v>
      </c>
      <c r="B247" s="91" t="s">
        <v>396</v>
      </c>
      <c r="C247" s="92"/>
      <c r="D247" s="92"/>
      <c r="E247" s="92"/>
      <c r="F247" s="92"/>
      <c r="G247" s="92"/>
      <c r="H247" s="92"/>
      <c r="I247" s="92">
        <v>4</v>
      </c>
      <c r="J247" s="26"/>
      <c r="K247" s="26"/>
      <c r="L247" s="26"/>
      <c r="M247" s="26"/>
      <c r="N247" s="41" t="s">
        <v>28</v>
      </c>
      <c r="O247" s="6"/>
      <c r="P247" s="6"/>
      <c r="Q247" s="7"/>
      <c r="R247" s="7"/>
      <c r="S247" s="6"/>
      <c r="T247" s="6"/>
      <c r="U247" s="6"/>
      <c r="V247" s="7"/>
      <c r="W247" s="6"/>
      <c r="X247" s="8"/>
      <c r="Y247" s="5"/>
      <c r="Z247" s="5"/>
      <c r="AA247" s="6"/>
    </row>
    <row r="248" spans="1:27" ht="18.75">
      <c r="A248" s="25" t="s">
        <v>109</v>
      </c>
      <c r="B248" s="91" t="s">
        <v>397</v>
      </c>
      <c r="C248" s="92"/>
      <c r="D248" s="92"/>
      <c r="E248" s="92"/>
      <c r="F248" s="92"/>
      <c r="G248" s="92"/>
      <c r="H248" s="92">
        <v>3</v>
      </c>
      <c r="I248" s="92"/>
      <c r="J248" s="26"/>
      <c r="K248" s="26"/>
      <c r="L248" s="26"/>
      <c r="M248" s="26"/>
      <c r="N248" s="41" t="s">
        <v>27</v>
      </c>
      <c r="O248" s="20"/>
      <c r="P248" s="20"/>
      <c r="Q248" s="7"/>
      <c r="R248" s="7"/>
      <c r="S248" s="20"/>
      <c r="T248" s="20"/>
      <c r="U248" s="20"/>
      <c r="V248" s="7"/>
      <c r="W248" s="20"/>
      <c r="X248" s="8"/>
      <c r="Y248" s="5"/>
      <c r="Z248" s="5"/>
      <c r="AA248" s="20"/>
    </row>
    <row r="249" spans="1:27" ht="18.75">
      <c r="A249" s="25" t="s">
        <v>110</v>
      </c>
      <c r="B249" s="91" t="s">
        <v>398</v>
      </c>
      <c r="C249" s="92"/>
      <c r="D249" s="92"/>
      <c r="E249" s="92"/>
      <c r="F249" s="92"/>
      <c r="G249" s="92"/>
      <c r="H249" s="92">
        <v>3</v>
      </c>
      <c r="I249" s="92"/>
      <c r="J249" s="26"/>
      <c r="K249" s="26"/>
      <c r="L249" s="26"/>
      <c r="M249" s="26"/>
      <c r="N249" s="41" t="s">
        <v>17</v>
      </c>
      <c r="O249" s="20"/>
      <c r="P249" s="20"/>
      <c r="Q249" s="7"/>
      <c r="R249" s="7"/>
      <c r="S249" s="20"/>
      <c r="T249" s="20"/>
      <c r="U249" s="20"/>
      <c r="V249" s="7"/>
      <c r="W249" s="20"/>
      <c r="X249" s="8"/>
      <c r="Y249" s="5"/>
      <c r="Z249" s="5"/>
      <c r="AA249" s="20"/>
    </row>
    <row r="250" spans="1:27" ht="19.5" thickBot="1">
      <c r="A250" s="54" t="s">
        <v>53</v>
      </c>
      <c r="B250" s="55"/>
      <c r="C250" s="42">
        <f>SUM(C245:C249)</f>
        <v>17</v>
      </c>
      <c r="D250" s="42">
        <f>SUM(D245:D249)</f>
        <v>0.92500000000000004</v>
      </c>
      <c r="E250" s="42">
        <f>SUM(E245:E249)</f>
        <v>0</v>
      </c>
      <c r="F250" s="42">
        <f>SUM(F245:F249)</f>
        <v>0</v>
      </c>
      <c r="G250" s="42">
        <f>SUM(G245:G249)</f>
        <v>0</v>
      </c>
      <c r="H250" s="42">
        <f>SUM(H245:H249)</f>
        <v>6</v>
      </c>
      <c r="I250" s="42">
        <f>SUM(I245:I249)</f>
        <v>4</v>
      </c>
      <c r="J250" s="42">
        <f>SUM(J245:J249)</f>
        <v>0</v>
      </c>
      <c r="K250" s="42">
        <f>SUM(K245:K249)</f>
        <v>0</v>
      </c>
      <c r="L250" s="42">
        <f>SUM(L245:L249)</f>
        <v>0</v>
      </c>
      <c r="M250" s="42">
        <f>SUM(M245:M249)</f>
        <v>0</v>
      </c>
      <c r="N250" s="43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6"/>
    </row>
    <row r="251" spans="1:27" ht="16.5" thickBot="1">
      <c r="A251" s="29"/>
      <c r="B251" s="29"/>
      <c r="C251" s="29"/>
      <c r="D251" s="29"/>
      <c r="E251" s="29"/>
      <c r="F251" s="29"/>
      <c r="G251" s="23"/>
      <c r="H251" s="23"/>
      <c r="I251" s="23"/>
      <c r="J251" s="23"/>
      <c r="K251" s="23"/>
      <c r="L251" s="23"/>
      <c r="M251" s="23"/>
      <c r="N251" s="24"/>
    </row>
    <row r="252" spans="1:27" ht="18.75">
      <c r="A252" s="73" t="s">
        <v>0</v>
      </c>
      <c r="B252" s="63" t="s">
        <v>8</v>
      </c>
      <c r="C252" s="63" t="s">
        <v>9</v>
      </c>
      <c r="D252" s="63" t="s">
        <v>10</v>
      </c>
      <c r="E252" s="63"/>
      <c r="F252" s="63" t="s">
        <v>11</v>
      </c>
      <c r="G252" s="63" t="s">
        <v>12</v>
      </c>
      <c r="H252" s="63" t="s">
        <v>13</v>
      </c>
      <c r="I252" s="63" t="s">
        <v>14</v>
      </c>
      <c r="J252" s="68" t="s">
        <v>46</v>
      </c>
      <c r="K252" s="68" t="s">
        <v>47</v>
      </c>
      <c r="L252" s="68" t="s">
        <v>48</v>
      </c>
      <c r="M252" s="68" t="s">
        <v>49</v>
      </c>
      <c r="N252" s="65" t="s">
        <v>15</v>
      </c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70"/>
    </row>
    <row r="253" spans="1:27" ht="19.5" thickBot="1">
      <c r="A253" s="74"/>
      <c r="B253" s="64"/>
      <c r="C253" s="64"/>
      <c r="D253" s="64"/>
      <c r="E253" s="64"/>
      <c r="F253" s="64"/>
      <c r="G253" s="64"/>
      <c r="H253" s="64"/>
      <c r="I253" s="64"/>
      <c r="J253" s="69"/>
      <c r="K253" s="69"/>
      <c r="L253" s="69"/>
      <c r="M253" s="69"/>
      <c r="N253" s="66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70"/>
    </row>
    <row r="254" spans="1:27" ht="19.5" thickBot="1">
      <c r="A254" s="46">
        <v>21</v>
      </c>
      <c r="B254" s="71" t="s">
        <v>7</v>
      </c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2"/>
      <c r="O254" s="12"/>
      <c r="P254" s="12"/>
      <c r="Q254" s="12"/>
      <c r="R254" s="12"/>
      <c r="S254" s="12"/>
      <c r="T254" s="5"/>
      <c r="U254" s="5"/>
      <c r="V254" s="5"/>
      <c r="W254" s="5"/>
      <c r="X254" s="5"/>
      <c r="Y254" s="5"/>
      <c r="Z254" s="5"/>
      <c r="AA254" s="6"/>
    </row>
    <row r="255" spans="1:27" ht="18.75">
      <c r="A255" s="47" t="s">
        <v>136</v>
      </c>
      <c r="B255" s="96" t="s">
        <v>399</v>
      </c>
      <c r="C255" s="97">
        <v>17</v>
      </c>
      <c r="D255" s="97">
        <v>0.64</v>
      </c>
      <c r="E255" s="97">
        <v>0.1</v>
      </c>
      <c r="F255" s="48"/>
      <c r="G255" s="48"/>
      <c r="H255" s="48"/>
      <c r="I255" s="48"/>
      <c r="J255" s="48"/>
      <c r="K255" s="48"/>
      <c r="L255" s="48"/>
      <c r="M255" s="48"/>
      <c r="N255" s="52" t="s">
        <v>259</v>
      </c>
      <c r="O255" s="5"/>
      <c r="P255" s="5"/>
      <c r="Q255" s="5"/>
      <c r="R255" s="5"/>
      <c r="S255" s="7"/>
      <c r="T255" s="7"/>
      <c r="U255" s="8"/>
      <c r="V255" s="7"/>
      <c r="W255" s="5"/>
      <c r="X255" s="5"/>
      <c r="Y255" s="5"/>
      <c r="Z255" s="5"/>
      <c r="AA255" s="6"/>
    </row>
    <row r="256" spans="1:27" ht="18.75">
      <c r="A256" s="25" t="s">
        <v>137</v>
      </c>
      <c r="B256" s="91" t="s">
        <v>400</v>
      </c>
      <c r="C256" s="92">
        <v>12</v>
      </c>
      <c r="D256" s="92">
        <v>0.4</v>
      </c>
      <c r="E256" s="92">
        <v>0.1</v>
      </c>
      <c r="F256" s="26"/>
      <c r="G256" s="26"/>
      <c r="H256" s="26"/>
      <c r="I256" s="26"/>
      <c r="J256" s="26"/>
      <c r="K256" s="26"/>
      <c r="L256" s="26"/>
      <c r="M256" s="26"/>
      <c r="N256" s="41" t="s">
        <v>20</v>
      </c>
      <c r="O256" s="6"/>
      <c r="P256" s="6"/>
      <c r="Q256" s="7"/>
      <c r="R256" s="7"/>
      <c r="S256" s="7"/>
      <c r="T256" s="7"/>
      <c r="U256" s="7"/>
      <c r="V256" s="7"/>
      <c r="W256" s="8"/>
      <c r="X256" s="8"/>
      <c r="Y256" s="5"/>
      <c r="Z256" s="5"/>
      <c r="AA256" s="6"/>
    </row>
    <row r="257" spans="1:27" ht="18.75">
      <c r="A257" s="25" t="s">
        <v>138</v>
      </c>
      <c r="B257" s="91" t="s">
        <v>401</v>
      </c>
      <c r="C257" s="92">
        <v>37</v>
      </c>
      <c r="D257" s="92">
        <v>1.1599999999999999</v>
      </c>
      <c r="E257" s="92">
        <v>0.15</v>
      </c>
      <c r="F257" s="26"/>
      <c r="G257" s="26"/>
      <c r="H257" s="26"/>
      <c r="I257" s="26"/>
      <c r="J257" s="26"/>
      <c r="K257" s="26"/>
      <c r="L257" s="26"/>
      <c r="M257" s="26"/>
      <c r="N257" s="41" t="s">
        <v>246</v>
      </c>
      <c r="O257" s="6"/>
      <c r="P257" s="6"/>
      <c r="Q257" s="6"/>
      <c r="R257" s="7"/>
      <c r="S257" s="6"/>
      <c r="T257" s="7"/>
      <c r="U257" s="7"/>
      <c r="V257" s="7"/>
      <c r="W257" s="8"/>
      <c r="X257" s="6"/>
      <c r="Y257" s="5"/>
      <c r="Z257" s="5"/>
      <c r="AA257" s="6"/>
    </row>
    <row r="258" spans="1:27" ht="18.75">
      <c r="A258" s="25" t="s">
        <v>139</v>
      </c>
      <c r="B258" s="91" t="s">
        <v>402</v>
      </c>
      <c r="C258" s="92">
        <v>34</v>
      </c>
      <c r="D258" s="92">
        <v>1.64</v>
      </c>
      <c r="E258" s="92">
        <v>0.1</v>
      </c>
      <c r="F258" s="26"/>
      <c r="G258" s="26"/>
      <c r="H258" s="26"/>
      <c r="I258" s="26"/>
      <c r="J258" s="26"/>
      <c r="K258" s="26"/>
      <c r="L258" s="26"/>
      <c r="M258" s="26"/>
      <c r="N258" s="41" t="s">
        <v>247</v>
      </c>
      <c r="O258" s="6"/>
      <c r="P258" s="6"/>
      <c r="Q258" s="7"/>
      <c r="R258" s="7"/>
      <c r="S258" s="7"/>
      <c r="T258" s="7"/>
      <c r="U258" s="7"/>
      <c r="V258" s="6"/>
      <c r="W258" s="6"/>
      <c r="X258" s="8"/>
      <c r="Y258" s="5"/>
      <c r="Z258" s="5"/>
      <c r="AA258" s="6"/>
    </row>
    <row r="259" spans="1:27" ht="19.5" thickBot="1">
      <c r="A259" s="54" t="s">
        <v>38</v>
      </c>
      <c r="B259" s="55"/>
      <c r="C259" s="42">
        <f>SUM(C255:C258)</f>
        <v>100</v>
      </c>
      <c r="D259" s="42">
        <f>SUM(D255:D258)</f>
        <v>3.84</v>
      </c>
      <c r="E259" s="42">
        <f>SUM(E255:E258)</f>
        <v>0.44999999999999996</v>
      </c>
      <c r="F259" s="42">
        <f>SUM(F255:F258)</f>
        <v>0</v>
      </c>
      <c r="G259" s="42">
        <f>SUM(G255:G258)</f>
        <v>0</v>
      </c>
      <c r="H259" s="42">
        <f>SUM(H255:H258)</f>
        <v>0</v>
      </c>
      <c r="I259" s="42">
        <f>SUM(I255:I258)</f>
        <v>0</v>
      </c>
      <c r="J259" s="42">
        <f>SUM(J255:J258)</f>
        <v>0</v>
      </c>
      <c r="K259" s="42">
        <f>SUM(K255:K258)</f>
        <v>0</v>
      </c>
      <c r="L259" s="42">
        <f>SUM(L255:L258)</f>
        <v>0</v>
      </c>
      <c r="M259" s="42">
        <f>SUM(M255:M258)</f>
        <v>0</v>
      </c>
      <c r="N259" s="43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6"/>
    </row>
    <row r="260" spans="1:27" ht="16.5" thickBot="1">
      <c r="A260" s="29"/>
      <c r="B260" s="29"/>
      <c r="C260" s="29"/>
      <c r="D260" s="29"/>
      <c r="E260" s="29"/>
      <c r="F260" s="29"/>
      <c r="G260" s="23"/>
      <c r="H260" s="23"/>
      <c r="I260" s="23"/>
      <c r="J260" s="23"/>
      <c r="K260" s="23"/>
      <c r="L260" s="23"/>
      <c r="M260" s="23"/>
      <c r="N260" s="24"/>
    </row>
    <row r="261" spans="1:27" ht="18.75">
      <c r="A261" s="73" t="s">
        <v>0</v>
      </c>
      <c r="B261" s="63" t="s">
        <v>8</v>
      </c>
      <c r="C261" s="63" t="s">
        <v>9</v>
      </c>
      <c r="D261" s="63" t="s">
        <v>10</v>
      </c>
      <c r="E261" s="63"/>
      <c r="F261" s="63" t="s">
        <v>11</v>
      </c>
      <c r="G261" s="63" t="s">
        <v>12</v>
      </c>
      <c r="H261" s="63" t="s">
        <v>13</v>
      </c>
      <c r="I261" s="63" t="s">
        <v>14</v>
      </c>
      <c r="J261" s="68" t="s">
        <v>46</v>
      </c>
      <c r="K261" s="68" t="s">
        <v>47</v>
      </c>
      <c r="L261" s="68" t="s">
        <v>48</v>
      </c>
      <c r="M261" s="68" t="s">
        <v>49</v>
      </c>
      <c r="N261" s="65" t="s">
        <v>15</v>
      </c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70"/>
    </row>
    <row r="262" spans="1:27" ht="19.5" thickBot="1">
      <c r="A262" s="74"/>
      <c r="B262" s="64"/>
      <c r="C262" s="64"/>
      <c r="D262" s="64"/>
      <c r="E262" s="64"/>
      <c r="F262" s="64"/>
      <c r="G262" s="64"/>
      <c r="H262" s="64"/>
      <c r="I262" s="64"/>
      <c r="J262" s="69"/>
      <c r="K262" s="69"/>
      <c r="L262" s="69"/>
      <c r="M262" s="69"/>
      <c r="N262" s="66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70"/>
    </row>
    <row r="263" spans="1:27" ht="19.5" thickBot="1">
      <c r="A263" s="46">
        <v>22</v>
      </c>
      <c r="B263" s="71" t="s">
        <v>52</v>
      </c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2"/>
      <c r="O263" s="12"/>
      <c r="P263" s="12"/>
      <c r="Q263" s="12"/>
      <c r="R263" s="12"/>
      <c r="S263" s="12"/>
      <c r="T263" s="5"/>
      <c r="U263" s="5"/>
      <c r="V263" s="5"/>
      <c r="W263" s="5"/>
      <c r="X263" s="5"/>
      <c r="Y263" s="5"/>
      <c r="Z263" s="5"/>
      <c r="AA263" s="6"/>
    </row>
    <row r="264" spans="1:27" ht="31.5">
      <c r="A264" s="47" t="s">
        <v>142</v>
      </c>
      <c r="B264" s="96" t="s">
        <v>403</v>
      </c>
      <c r="C264" s="97">
        <v>13</v>
      </c>
      <c r="D264" s="97">
        <v>0.35</v>
      </c>
      <c r="E264" s="97">
        <v>0.31</v>
      </c>
      <c r="F264" s="97"/>
      <c r="G264" s="97"/>
      <c r="H264" s="97"/>
      <c r="I264" s="97"/>
      <c r="J264" s="49"/>
      <c r="K264" s="49"/>
      <c r="L264" s="49"/>
      <c r="M264" s="49"/>
      <c r="N264" s="52" t="s">
        <v>20</v>
      </c>
      <c r="O264" s="15"/>
      <c r="P264" s="15"/>
      <c r="Q264" s="15"/>
      <c r="R264" s="7"/>
      <c r="S264" s="7"/>
      <c r="T264" s="7"/>
      <c r="U264" s="8"/>
      <c r="V264" s="8"/>
      <c r="W264" s="5"/>
      <c r="X264" s="5"/>
      <c r="Y264" s="5"/>
      <c r="Z264" s="5"/>
      <c r="AA264" s="6"/>
    </row>
    <row r="265" spans="1:27" ht="31.5">
      <c r="A265" s="25" t="s">
        <v>143</v>
      </c>
      <c r="B265" s="91" t="s">
        <v>404</v>
      </c>
      <c r="C265" s="92">
        <v>14</v>
      </c>
      <c r="D265" s="92">
        <v>0.4</v>
      </c>
      <c r="E265" s="92">
        <v>0.3</v>
      </c>
      <c r="F265" s="92"/>
      <c r="G265" s="92"/>
      <c r="H265" s="92"/>
      <c r="I265" s="92"/>
      <c r="J265" s="26"/>
      <c r="K265" s="26"/>
      <c r="L265" s="26"/>
      <c r="M265" s="26"/>
      <c r="N265" s="41" t="s">
        <v>260</v>
      </c>
      <c r="O265" s="5"/>
      <c r="P265" s="5"/>
      <c r="Q265" s="7"/>
      <c r="R265" s="7"/>
      <c r="S265" s="7"/>
      <c r="T265" s="7"/>
      <c r="U265" s="7"/>
      <c r="V265" s="7"/>
      <c r="W265" s="7"/>
      <c r="X265" s="8"/>
      <c r="Y265" s="5"/>
      <c r="Z265" s="5"/>
      <c r="AA265" s="6"/>
    </row>
    <row r="266" spans="1:27" ht="31.5">
      <c r="A266" s="25" t="s">
        <v>144</v>
      </c>
      <c r="B266" s="91" t="s">
        <v>405</v>
      </c>
      <c r="C266" s="92">
        <v>10</v>
      </c>
      <c r="D266" s="92">
        <v>0.28000000000000003</v>
      </c>
      <c r="E266" s="92">
        <v>0.3</v>
      </c>
      <c r="F266" s="92"/>
      <c r="G266" s="92"/>
      <c r="H266" s="92"/>
      <c r="I266" s="92"/>
      <c r="J266" s="26"/>
      <c r="K266" s="26"/>
      <c r="L266" s="26"/>
      <c r="M266" s="26"/>
      <c r="N266" s="41" t="s">
        <v>262</v>
      </c>
      <c r="O266" s="6"/>
      <c r="P266" s="6"/>
      <c r="Q266" s="6"/>
      <c r="R266" s="7"/>
      <c r="S266" s="16"/>
      <c r="T266" s="7"/>
      <c r="U266" s="7"/>
      <c r="V266" s="7"/>
      <c r="W266" s="8"/>
      <c r="X266" s="8"/>
      <c r="Y266" s="5"/>
      <c r="Z266" s="5"/>
      <c r="AA266" s="6"/>
    </row>
    <row r="267" spans="1:27" ht="31.5">
      <c r="A267" s="25" t="s">
        <v>145</v>
      </c>
      <c r="B267" s="91" t="s">
        <v>406</v>
      </c>
      <c r="C267" s="92">
        <v>7</v>
      </c>
      <c r="D267" s="92">
        <v>0.18</v>
      </c>
      <c r="E267" s="92">
        <v>0.2</v>
      </c>
      <c r="F267" s="92"/>
      <c r="G267" s="92"/>
      <c r="H267" s="92"/>
      <c r="I267" s="92"/>
      <c r="J267" s="26"/>
      <c r="K267" s="26"/>
      <c r="L267" s="26"/>
      <c r="M267" s="26"/>
      <c r="N267" s="41" t="s">
        <v>28</v>
      </c>
      <c r="O267" s="15"/>
      <c r="P267" s="15"/>
      <c r="Q267" s="15"/>
      <c r="R267" s="7"/>
      <c r="S267" s="6"/>
      <c r="T267" s="7"/>
      <c r="U267" s="7"/>
      <c r="V267" s="7"/>
      <c r="W267" s="7"/>
      <c r="X267" s="6"/>
      <c r="Y267" s="5"/>
      <c r="Z267" s="5"/>
      <c r="AA267" s="6"/>
    </row>
    <row r="268" spans="1:27" ht="31.5">
      <c r="A268" s="25" t="s">
        <v>146</v>
      </c>
      <c r="B268" s="91" t="s">
        <v>407</v>
      </c>
      <c r="C268" s="92">
        <v>8</v>
      </c>
      <c r="D268" s="92">
        <v>0.3</v>
      </c>
      <c r="E268" s="92">
        <v>0.2</v>
      </c>
      <c r="F268" s="92"/>
      <c r="G268" s="92"/>
      <c r="H268" s="92"/>
      <c r="I268" s="92"/>
      <c r="J268" s="26"/>
      <c r="K268" s="26"/>
      <c r="L268" s="26"/>
      <c r="M268" s="26"/>
      <c r="N268" s="41" t="s">
        <v>27</v>
      </c>
      <c r="O268" s="6"/>
      <c r="P268" s="6"/>
      <c r="Q268" s="6"/>
      <c r="R268" s="6"/>
      <c r="S268" s="6"/>
      <c r="T268" s="16"/>
      <c r="U268" s="7"/>
      <c r="V268" s="16"/>
      <c r="W268" s="7"/>
      <c r="X268" s="8"/>
      <c r="Y268" s="5"/>
      <c r="Z268" s="5"/>
      <c r="AA268" s="6"/>
    </row>
    <row r="269" spans="1:27" ht="18.75">
      <c r="A269" s="25" t="s">
        <v>147</v>
      </c>
      <c r="B269" s="91" t="s">
        <v>408</v>
      </c>
      <c r="C269" s="92"/>
      <c r="D269" s="92"/>
      <c r="E269" s="92"/>
      <c r="F269" s="92"/>
      <c r="G269" s="92">
        <v>7.0000000000000007E-2</v>
      </c>
      <c r="H269" s="92">
        <v>6</v>
      </c>
      <c r="I269" s="92"/>
      <c r="J269" s="26"/>
      <c r="K269" s="26"/>
      <c r="L269" s="26"/>
      <c r="M269" s="26"/>
      <c r="N269" s="41" t="s">
        <v>262</v>
      </c>
      <c r="O269" s="32"/>
      <c r="P269" s="32"/>
      <c r="Q269" s="32"/>
      <c r="R269" s="32"/>
      <c r="S269" s="32"/>
      <c r="T269" s="16"/>
      <c r="U269" s="7"/>
      <c r="V269" s="16"/>
      <c r="W269" s="7"/>
      <c r="X269" s="8"/>
      <c r="Y269" s="5"/>
      <c r="Z269" s="5"/>
      <c r="AA269" s="32"/>
    </row>
    <row r="270" spans="1:27" ht="18.75">
      <c r="A270" s="25" t="s">
        <v>148</v>
      </c>
      <c r="B270" s="91" t="s">
        <v>409</v>
      </c>
      <c r="C270" s="92"/>
      <c r="D270" s="92"/>
      <c r="E270" s="92"/>
      <c r="F270" s="92"/>
      <c r="G270" s="92"/>
      <c r="H270" s="92">
        <v>5</v>
      </c>
      <c r="I270" s="92"/>
      <c r="J270" s="26"/>
      <c r="K270" s="26"/>
      <c r="L270" s="26"/>
      <c r="M270" s="26"/>
      <c r="N270" s="41" t="s">
        <v>261</v>
      </c>
      <c r="O270" s="32"/>
      <c r="P270" s="32"/>
      <c r="Q270" s="32"/>
      <c r="R270" s="32"/>
      <c r="S270" s="32"/>
      <c r="T270" s="16"/>
      <c r="U270" s="7"/>
      <c r="V270" s="16"/>
      <c r="W270" s="7"/>
      <c r="X270" s="8"/>
      <c r="Y270" s="5"/>
      <c r="Z270" s="5"/>
      <c r="AA270" s="32"/>
    </row>
    <row r="271" spans="1:27" ht="18.75">
      <c r="A271" s="25" t="s">
        <v>215</v>
      </c>
      <c r="B271" s="91" t="s">
        <v>410</v>
      </c>
      <c r="C271" s="36"/>
      <c r="D271" s="36"/>
      <c r="E271" s="36"/>
      <c r="F271" s="36"/>
      <c r="G271" s="36"/>
      <c r="H271" s="36"/>
      <c r="I271" s="36"/>
      <c r="J271" s="26"/>
      <c r="K271" s="26"/>
      <c r="L271" s="26"/>
      <c r="M271" s="26">
        <v>1</v>
      </c>
      <c r="N271" s="41" t="s">
        <v>411</v>
      </c>
      <c r="O271" s="32"/>
      <c r="P271" s="32"/>
      <c r="Q271" s="32"/>
      <c r="R271" s="32"/>
      <c r="S271" s="32"/>
      <c r="T271" s="16"/>
      <c r="U271" s="7"/>
      <c r="V271" s="16"/>
      <c r="W271" s="7"/>
      <c r="X271" s="8"/>
      <c r="Y271" s="5"/>
      <c r="Z271" s="5"/>
      <c r="AA271" s="32"/>
    </row>
    <row r="272" spans="1:27" ht="31.5">
      <c r="A272" s="25" t="s">
        <v>216</v>
      </c>
      <c r="B272" s="91" t="s">
        <v>412</v>
      </c>
      <c r="C272" s="92">
        <v>22</v>
      </c>
      <c r="D272" s="92">
        <v>0.43</v>
      </c>
      <c r="E272" s="92"/>
      <c r="F272" s="92"/>
      <c r="G272" s="92">
        <v>0.2</v>
      </c>
      <c r="H272" s="27"/>
      <c r="I272" s="27"/>
      <c r="J272" s="26"/>
      <c r="K272" s="26"/>
      <c r="L272" s="26"/>
      <c r="M272" s="26"/>
      <c r="N272" s="41" t="s">
        <v>247</v>
      </c>
      <c r="O272" s="32"/>
      <c r="P272" s="32"/>
      <c r="Q272" s="32"/>
      <c r="R272" s="32"/>
      <c r="S272" s="32"/>
      <c r="T272" s="16"/>
      <c r="U272" s="7"/>
      <c r="V272" s="16"/>
      <c r="W272" s="7"/>
      <c r="X272" s="8"/>
      <c r="Y272" s="5"/>
      <c r="Z272" s="5"/>
      <c r="AA272" s="32"/>
    </row>
    <row r="273" spans="1:27" ht="31.5">
      <c r="A273" s="25" t="s">
        <v>217</v>
      </c>
      <c r="B273" s="91" t="s">
        <v>413</v>
      </c>
      <c r="C273" s="92"/>
      <c r="D273" s="92"/>
      <c r="E273" s="92"/>
      <c r="F273" s="92"/>
      <c r="G273" s="92">
        <v>1.4</v>
      </c>
      <c r="H273" s="26"/>
      <c r="I273" s="26"/>
      <c r="J273" s="26"/>
      <c r="K273" s="26"/>
      <c r="L273" s="26"/>
      <c r="M273" s="26"/>
      <c r="N273" s="41" t="s">
        <v>246</v>
      </c>
      <c r="O273" s="32"/>
      <c r="P273" s="32"/>
      <c r="Q273" s="32"/>
      <c r="R273" s="32"/>
      <c r="S273" s="32"/>
      <c r="T273" s="16"/>
      <c r="U273" s="7"/>
      <c r="V273" s="16"/>
      <c r="W273" s="7"/>
      <c r="X273" s="8"/>
      <c r="Y273" s="5"/>
      <c r="Z273" s="5"/>
      <c r="AA273" s="32"/>
    </row>
    <row r="274" spans="1:27" ht="31.5">
      <c r="A274" s="25" t="s">
        <v>218</v>
      </c>
      <c r="B274" s="91" t="s">
        <v>414</v>
      </c>
      <c r="C274" s="92"/>
      <c r="D274" s="92"/>
      <c r="E274" s="92"/>
      <c r="F274" s="92"/>
      <c r="G274" s="92">
        <v>0.06</v>
      </c>
      <c r="H274" s="26"/>
      <c r="I274" s="26"/>
      <c r="J274" s="26"/>
      <c r="K274" s="26"/>
      <c r="L274" s="26"/>
      <c r="M274" s="26"/>
      <c r="N274" s="41" t="s">
        <v>247</v>
      </c>
      <c r="O274" s="32"/>
      <c r="P274" s="32"/>
      <c r="Q274" s="32"/>
      <c r="R274" s="32"/>
      <c r="S274" s="32"/>
      <c r="T274" s="16"/>
      <c r="U274" s="7"/>
      <c r="V274" s="16"/>
      <c r="W274" s="7"/>
      <c r="X274" s="8"/>
      <c r="Y274" s="5"/>
      <c r="Z274" s="5"/>
      <c r="AA274" s="32"/>
    </row>
    <row r="275" spans="1:27" ht="31.5">
      <c r="A275" s="25" t="s">
        <v>219</v>
      </c>
      <c r="B275" s="91" t="s">
        <v>415</v>
      </c>
      <c r="C275" s="92"/>
      <c r="D275" s="92"/>
      <c r="E275" s="92"/>
      <c r="F275" s="92"/>
      <c r="G275" s="92">
        <v>0.27</v>
      </c>
      <c r="H275" s="26"/>
      <c r="I275" s="26"/>
      <c r="J275" s="26"/>
      <c r="K275" s="26"/>
      <c r="L275" s="26"/>
      <c r="M275" s="26"/>
      <c r="N275" s="41" t="s">
        <v>247</v>
      </c>
      <c r="O275" s="32"/>
      <c r="P275" s="32"/>
      <c r="Q275" s="32"/>
      <c r="R275" s="32"/>
      <c r="S275" s="32"/>
      <c r="T275" s="16"/>
      <c r="U275" s="7"/>
      <c r="V275" s="16"/>
      <c r="W275" s="7"/>
      <c r="X275" s="8"/>
      <c r="Y275" s="5"/>
      <c r="Z275" s="5"/>
      <c r="AA275" s="32"/>
    </row>
    <row r="276" spans="1:27" ht="31.5">
      <c r="A276" s="25" t="s">
        <v>220</v>
      </c>
      <c r="B276" s="91" t="s">
        <v>416</v>
      </c>
      <c r="C276" s="92"/>
      <c r="D276" s="92"/>
      <c r="E276" s="92"/>
      <c r="F276" s="92"/>
      <c r="G276" s="92">
        <v>0.185</v>
      </c>
      <c r="H276" s="26"/>
      <c r="I276" s="26"/>
      <c r="J276" s="26"/>
      <c r="K276" s="26"/>
      <c r="L276" s="26"/>
      <c r="M276" s="26"/>
      <c r="N276" s="41" t="s">
        <v>247</v>
      </c>
      <c r="O276" s="32"/>
      <c r="P276" s="32"/>
      <c r="Q276" s="32"/>
      <c r="R276" s="32"/>
      <c r="S276" s="32"/>
      <c r="T276" s="16"/>
      <c r="U276" s="7"/>
      <c r="V276" s="16"/>
      <c r="W276" s="7"/>
      <c r="X276" s="8"/>
      <c r="Y276" s="5"/>
      <c r="Z276" s="5"/>
      <c r="AA276" s="32"/>
    </row>
    <row r="277" spans="1:27" ht="31.5">
      <c r="A277" s="25" t="s">
        <v>221</v>
      </c>
      <c r="B277" s="91" t="s">
        <v>417</v>
      </c>
      <c r="C277" s="92"/>
      <c r="D277" s="92"/>
      <c r="E277" s="92"/>
      <c r="F277" s="92"/>
      <c r="G277" s="108">
        <v>0.98</v>
      </c>
      <c r="H277" s="26"/>
      <c r="I277" s="26"/>
      <c r="J277" s="26"/>
      <c r="K277" s="26"/>
      <c r="L277" s="26"/>
      <c r="M277" s="26"/>
      <c r="N277" s="41" t="s">
        <v>247</v>
      </c>
      <c r="O277" s="32"/>
      <c r="P277" s="32"/>
      <c r="Q277" s="32"/>
      <c r="R277" s="32"/>
      <c r="S277" s="32"/>
      <c r="T277" s="16"/>
      <c r="U277" s="7"/>
      <c r="V277" s="16"/>
      <c r="W277" s="7"/>
      <c r="X277" s="8"/>
      <c r="Y277" s="5"/>
      <c r="Z277" s="5"/>
      <c r="AA277" s="32"/>
    </row>
    <row r="278" spans="1:27" ht="31.5">
      <c r="A278" s="25" t="s">
        <v>222</v>
      </c>
      <c r="B278" s="91" t="s">
        <v>418</v>
      </c>
      <c r="C278" s="92"/>
      <c r="D278" s="92"/>
      <c r="E278" s="92"/>
      <c r="F278" s="92"/>
      <c r="G278" s="92">
        <v>0.4</v>
      </c>
      <c r="H278" s="26"/>
      <c r="I278" s="26"/>
      <c r="J278" s="26"/>
      <c r="K278" s="26"/>
      <c r="L278" s="26"/>
      <c r="M278" s="26"/>
      <c r="N278" s="41" t="s">
        <v>246</v>
      </c>
      <c r="O278" s="32"/>
      <c r="P278" s="32"/>
      <c r="Q278" s="32"/>
      <c r="R278" s="32"/>
      <c r="S278" s="32"/>
      <c r="T278" s="16"/>
      <c r="U278" s="7"/>
      <c r="V278" s="16"/>
      <c r="W278" s="7"/>
      <c r="X278" s="8"/>
      <c r="Y278" s="5"/>
      <c r="Z278" s="5"/>
      <c r="AA278" s="32"/>
    </row>
    <row r="279" spans="1:27" ht="31.5">
      <c r="A279" s="25" t="s">
        <v>223</v>
      </c>
      <c r="B279" s="91" t="s">
        <v>419</v>
      </c>
      <c r="C279" s="92">
        <v>29</v>
      </c>
      <c r="D279" s="92">
        <v>1.67</v>
      </c>
      <c r="E279" s="92"/>
      <c r="F279" s="92"/>
      <c r="G279" s="92"/>
      <c r="H279" s="26"/>
      <c r="I279" s="26"/>
      <c r="J279" s="26"/>
      <c r="K279" s="26"/>
      <c r="L279" s="26"/>
      <c r="M279" s="26"/>
      <c r="N279" s="41" t="s">
        <v>246</v>
      </c>
      <c r="O279" s="32"/>
      <c r="P279" s="32"/>
      <c r="Q279" s="32"/>
      <c r="R279" s="32"/>
      <c r="S279" s="32"/>
      <c r="T279" s="16"/>
      <c r="U279" s="7"/>
      <c r="V279" s="16"/>
      <c r="W279" s="7"/>
      <c r="X279" s="8"/>
      <c r="Y279" s="5"/>
      <c r="Z279" s="5"/>
      <c r="AA279" s="32"/>
    </row>
    <row r="280" spans="1:27" ht="18.75">
      <c r="A280" s="25" t="s">
        <v>224</v>
      </c>
      <c r="B280" s="91" t="s">
        <v>420</v>
      </c>
      <c r="C280" s="36"/>
      <c r="D280" s="37"/>
      <c r="E280" s="40"/>
      <c r="F280" s="40"/>
      <c r="G280" s="40"/>
      <c r="H280" s="40"/>
      <c r="I280" s="40"/>
      <c r="J280" s="26">
        <v>1</v>
      </c>
      <c r="K280" s="26"/>
      <c r="L280" s="26"/>
      <c r="M280" s="26"/>
      <c r="N280" s="41" t="s">
        <v>247</v>
      </c>
      <c r="O280" s="32"/>
      <c r="P280" s="32"/>
      <c r="Q280" s="32"/>
      <c r="R280" s="32"/>
      <c r="S280" s="32"/>
      <c r="T280" s="16"/>
      <c r="U280" s="7"/>
      <c r="V280" s="16"/>
      <c r="W280" s="7"/>
      <c r="X280" s="8"/>
      <c r="Y280" s="5"/>
      <c r="Z280" s="5"/>
      <c r="AA280" s="32"/>
    </row>
    <row r="281" spans="1:27" ht="18.75">
      <c r="A281" s="25" t="s">
        <v>225</v>
      </c>
      <c r="B281" s="91" t="s">
        <v>421</v>
      </c>
      <c r="C281" s="36"/>
      <c r="D281" s="37"/>
      <c r="E281" s="26"/>
      <c r="F281" s="26"/>
      <c r="G281" s="26"/>
      <c r="H281" s="26"/>
      <c r="I281" s="26"/>
      <c r="J281" s="26"/>
      <c r="K281" s="26">
        <v>3</v>
      </c>
      <c r="L281" s="26"/>
      <c r="M281" s="26"/>
      <c r="N281" s="41" t="s">
        <v>246</v>
      </c>
      <c r="O281" s="32"/>
      <c r="P281" s="32"/>
      <c r="Q281" s="32"/>
      <c r="R281" s="32"/>
      <c r="S281" s="32"/>
      <c r="T281" s="16"/>
      <c r="U281" s="7"/>
      <c r="V281" s="16"/>
      <c r="W281" s="7"/>
      <c r="X281" s="8"/>
      <c r="Y281" s="5"/>
      <c r="Z281" s="5"/>
      <c r="AA281" s="32"/>
    </row>
    <row r="282" spans="1:27" ht="18.75">
      <c r="A282" s="25" t="s">
        <v>226</v>
      </c>
      <c r="B282" s="91" t="s">
        <v>422</v>
      </c>
      <c r="C282" s="36"/>
      <c r="D282" s="37"/>
      <c r="E282" s="26"/>
      <c r="F282" s="26"/>
      <c r="G282" s="26"/>
      <c r="H282" s="26"/>
      <c r="I282" s="26"/>
      <c r="J282" s="26"/>
      <c r="K282" s="26">
        <v>3</v>
      </c>
      <c r="L282" s="26"/>
      <c r="M282" s="26"/>
      <c r="N282" s="41" t="s">
        <v>246</v>
      </c>
      <c r="O282" s="32"/>
      <c r="P282" s="32"/>
      <c r="Q282" s="32"/>
      <c r="R282" s="32"/>
      <c r="S282" s="32"/>
      <c r="T282" s="16"/>
      <c r="U282" s="7"/>
      <c r="V282" s="16"/>
      <c r="W282" s="7"/>
      <c r="X282" s="8"/>
      <c r="Y282" s="5"/>
      <c r="Z282" s="5"/>
      <c r="AA282" s="32"/>
    </row>
    <row r="283" spans="1:27" ht="18.75">
      <c r="A283" s="25" t="s">
        <v>227</v>
      </c>
      <c r="B283" s="91" t="s">
        <v>423</v>
      </c>
      <c r="C283" s="36"/>
      <c r="D283" s="33"/>
      <c r="E283" s="27"/>
      <c r="F283" s="27"/>
      <c r="G283" s="27"/>
      <c r="H283" s="27"/>
      <c r="I283" s="27"/>
      <c r="J283" s="26"/>
      <c r="K283" s="26">
        <v>1</v>
      </c>
      <c r="L283" s="26"/>
      <c r="M283" s="26"/>
      <c r="N283" s="41" t="s">
        <v>246</v>
      </c>
      <c r="O283" s="32"/>
      <c r="P283" s="32"/>
      <c r="Q283" s="32"/>
      <c r="R283" s="32"/>
      <c r="S283" s="32"/>
      <c r="T283" s="16"/>
      <c r="U283" s="7"/>
      <c r="V283" s="16"/>
      <c r="W283" s="7"/>
      <c r="X283" s="8"/>
      <c r="Y283" s="5"/>
      <c r="Z283" s="5"/>
      <c r="AA283" s="32"/>
    </row>
    <row r="284" spans="1:27" ht="31.5">
      <c r="A284" s="25" t="s">
        <v>228</v>
      </c>
      <c r="B284" s="91" t="s">
        <v>424</v>
      </c>
      <c r="C284" s="26"/>
      <c r="D284" s="26"/>
      <c r="E284" s="26"/>
      <c r="F284" s="26"/>
      <c r="G284" s="27"/>
      <c r="H284" s="26"/>
      <c r="I284" s="26"/>
      <c r="J284" s="26"/>
      <c r="K284" s="26"/>
      <c r="L284" s="26"/>
      <c r="M284" s="26">
        <v>2</v>
      </c>
      <c r="N284" s="41" t="s">
        <v>246</v>
      </c>
      <c r="O284" s="32"/>
      <c r="P284" s="32"/>
      <c r="Q284" s="32"/>
      <c r="R284" s="32"/>
      <c r="S284" s="32"/>
      <c r="T284" s="16"/>
      <c r="U284" s="7"/>
      <c r="V284" s="16"/>
      <c r="W284" s="7"/>
      <c r="X284" s="8"/>
      <c r="Y284" s="5"/>
      <c r="Z284" s="5"/>
      <c r="AA284" s="32"/>
    </row>
    <row r="285" spans="1:27" ht="31.5">
      <c r="A285" s="25" t="s">
        <v>427</v>
      </c>
      <c r="B285" s="91" t="s">
        <v>425</v>
      </c>
      <c r="C285" s="30"/>
      <c r="D285" s="30"/>
      <c r="E285" s="30"/>
      <c r="F285" s="30"/>
      <c r="G285" s="28"/>
      <c r="H285" s="30"/>
      <c r="I285" s="30"/>
      <c r="J285" s="30"/>
      <c r="K285" s="30"/>
      <c r="L285" s="30"/>
      <c r="M285" s="30">
        <v>1</v>
      </c>
      <c r="N285" s="41" t="s">
        <v>247</v>
      </c>
      <c r="O285" s="53"/>
      <c r="P285" s="53"/>
      <c r="Q285" s="53"/>
      <c r="R285" s="53"/>
      <c r="S285" s="53"/>
      <c r="T285" s="16"/>
      <c r="U285" s="7"/>
      <c r="V285" s="16"/>
      <c r="W285" s="7"/>
      <c r="X285" s="8"/>
      <c r="Y285" s="5"/>
      <c r="Z285" s="5"/>
      <c r="AA285" s="53"/>
    </row>
    <row r="286" spans="1:27" ht="31.5">
      <c r="A286" s="25" t="s">
        <v>428</v>
      </c>
      <c r="B286" s="91" t="s">
        <v>426</v>
      </c>
      <c r="C286" s="30"/>
      <c r="D286" s="30"/>
      <c r="E286" s="30"/>
      <c r="F286" s="30"/>
      <c r="G286" s="28"/>
      <c r="H286" s="30"/>
      <c r="I286" s="30"/>
      <c r="J286" s="30"/>
      <c r="K286" s="30"/>
      <c r="L286" s="30"/>
      <c r="M286" s="30">
        <v>1</v>
      </c>
      <c r="N286" s="41" t="s">
        <v>246</v>
      </c>
      <c r="O286" s="53"/>
      <c r="P286" s="53"/>
      <c r="Q286" s="53"/>
      <c r="R286" s="53"/>
      <c r="S286" s="53"/>
      <c r="T286" s="16"/>
      <c r="U286" s="7"/>
      <c r="V286" s="16"/>
      <c r="W286" s="7"/>
      <c r="X286" s="8"/>
      <c r="Y286" s="5"/>
      <c r="Z286" s="5"/>
      <c r="AA286" s="53"/>
    </row>
    <row r="287" spans="1:27" ht="19.5" thickBot="1">
      <c r="A287" s="56" t="s">
        <v>51</v>
      </c>
      <c r="B287" s="57"/>
      <c r="C287" s="42">
        <f>SUM(C264:C286)</f>
        <v>103</v>
      </c>
      <c r="D287" s="42">
        <f t="shared" ref="D287:M287" si="13">SUM(D264:D286)</f>
        <v>3.61</v>
      </c>
      <c r="E287" s="42">
        <f t="shared" si="13"/>
        <v>1.3099999999999998</v>
      </c>
      <c r="F287" s="42">
        <f t="shared" si="13"/>
        <v>0</v>
      </c>
      <c r="G287" s="42">
        <f t="shared" si="13"/>
        <v>3.5649999999999999</v>
      </c>
      <c r="H287" s="42">
        <f t="shared" si="13"/>
        <v>11</v>
      </c>
      <c r="I287" s="42">
        <f t="shared" si="13"/>
        <v>0</v>
      </c>
      <c r="J287" s="42">
        <f t="shared" si="13"/>
        <v>1</v>
      </c>
      <c r="K287" s="42">
        <f t="shared" si="13"/>
        <v>7</v>
      </c>
      <c r="L287" s="42">
        <f t="shared" si="13"/>
        <v>0</v>
      </c>
      <c r="M287" s="42">
        <f t="shared" si="13"/>
        <v>5</v>
      </c>
      <c r="N287" s="43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6"/>
    </row>
    <row r="288" spans="1:27" ht="19.5" thickBo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35"/>
    </row>
    <row r="289" spans="1:14">
      <c r="A289" s="78"/>
      <c r="B289" s="79"/>
      <c r="C289" s="82" t="s">
        <v>39</v>
      </c>
      <c r="D289" s="84" t="s">
        <v>10</v>
      </c>
      <c r="E289" s="85"/>
      <c r="F289" s="68" t="s">
        <v>40</v>
      </c>
      <c r="G289" s="68" t="s">
        <v>41</v>
      </c>
      <c r="H289" s="68" t="s">
        <v>13</v>
      </c>
      <c r="I289" s="68" t="s">
        <v>14</v>
      </c>
      <c r="J289" s="68" t="s">
        <v>46</v>
      </c>
      <c r="K289" s="68" t="s">
        <v>47</v>
      </c>
      <c r="L289" s="68" t="s">
        <v>48</v>
      </c>
      <c r="M289" s="68" t="s">
        <v>49</v>
      </c>
      <c r="N289" s="65" t="s">
        <v>15</v>
      </c>
    </row>
    <row r="290" spans="1:14" ht="15.75" thickBot="1">
      <c r="A290" s="80"/>
      <c r="B290" s="81"/>
      <c r="C290" s="83"/>
      <c r="D290" s="86"/>
      <c r="E290" s="87"/>
      <c r="F290" s="69"/>
      <c r="G290" s="69"/>
      <c r="H290" s="69"/>
      <c r="I290" s="69"/>
      <c r="J290" s="69"/>
      <c r="K290" s="69"/>
      <c r="L290" s="69"/>
      <c r="M290" s="69"/>
      <c r="N290" s="66"/>
    </row>
    <row r="291" spans="1:14" ht="16.5" thickBot="1">
      <c r="A291" s="60" t="s">
        <v>45</v>
      </c>
      <c r="B291" s="61"/>
      <c r="C291" s="44">
        <f>C16+C30+C51+C64+C80+C88+C99+C111+C125+C135+C150+C161+C172+C182+C194+C203+C219+C227+C240+C250+C259+C287</f>
        <v>1617</v>
      </c>
      <c r="D291" s="44">
        <f t="shared" ref="D291:M291" si="14">D16+D30+D51+D64+D80+D88+D99+D111+D125+D135+D150+D161+D172+D182+D194+D203+D219+D227+D240+D250+D259+D287</f>
        <v>92.847000000000008</v>
      </c>
      <c r="E291" s="44">
        <f t="shared" si="14"/>
        <v>60.112000000000002</v>
      </c>
      <c r="F291" s="44">
        <f t="shared" si="14"/>
        <v>1.9300000000000002</v>
      </c>
      <c r="G291" s="44">
        <f t="shared" si="14"/>
        <v>8.7789999999999999</v>
      </c>
      <c r="H291" s="44">
        <f t="shared" si="14"/>
        <v>79</v>
      </c>
      <c r="I291" s="44">
        <f t="shared" si="14"/>
        <v>59</v>
      </c>
      <c r="J291" s="44">
        <f t="shared" si="14"/>
        <v>8</v>
      </c>
      <c r="K291" s="44">
        <f t="shared" si="14"/>
        <v>19</v>
      </c>
      <c r="L291" s="44">
        <f t="shared" si="14"/>
        <v>1</v>
      </c>
      <c r="M291" s="44">
        <f t="shared" si="14"/>
        <v>12</v>
      </c>
      <c r="N291" s="45" t="s">
        <v>50</v>
      </c>
    </row>
  </sheetData>
  <mergeCells count="389">
    <mergeCell ref="A3:N3"/>
    <mergeCell ref="H289:H290"/>
    <mergeCell ref="I289:I290"/>
    <mergeCell ref="N289:N290"/>
    <mergeCell ref="A289:B290"/>
    <mergeCell ref="C289:C290"/>
    <mergeCell ref="D289:E290"/>
    <mergeCell ref="F289:F290"/>
    <mergeCell ref="G289:G290"/>
    <mergeCell ref="H252:H253"/>
    <mergeCell ref="I252:I253"/>
    <mergeCell ref="N252:N253"/>
    <mergeCell ref="H242:H243"/>
    <mergeCell ref="I242:I243"/>
    <mergeCell ref="N242:N243"/>
    <mergeCell ref="H229:H230"/>
    <mergeCell ref="I229:I230"/>
    <mergeCell ref="N229:N230"/>
    <mergeCell ref="H221:H222"/>
    <mergeCell ref="I221:I222"/>
    <mergeCell ref="N221:N222"/>
    <mergeCell ref="H205:H206"/>
    <mergeCell ref="J289:J290"/>
    <mergeCell ref="K289:K290"/>
    <mergeCell ref="AA261:AA262"/>
    <mergeCell ref="B263:N263"/>
    <mergeCell ref="A261:A262"/>
    <mergeCell ref="B261:B262"/>
    <mergeCell ref="C261:C262"/>
    <mergeCell ref="D261:E262"/>
    <mergeCell ref="F261:F262"/>
    <mergeCell ref="G261:G262"/>
    <mergeCell ref="N261:N262"/>
    <mergeCell ref="J261:J262"/>
    <mergeCell ref="K261:K262"/>
    <mergeCell ref="L261:L262"/>
    <mergeCell ref="H261:H262"/>
    <mergeCell ref="I261:I262"/>
    <mergeCell ref="O261:Z261"/>
    <mergeCell ref="M261:M262"/>
    <mergeCell ref="AA252:AA253"/>
    <mergeCell ref="B254:N254"/>
    <mergeCell ref="A252:A253"/>
    <mergeCell ref="B252:B253"/>
    <mergeCell ref="C252:C253"/>
    <mergeCell ref="D252:E253"/>
    <mergeCell ref="F252:F253"/>
    <mergeCell ref="G252:G253"/>
    <mergeCell ref="O242:Z242"/>
    <mergeCell ref="AA242:AA243"/>
    <mergeCell ref="B244:N244"/>
    <mergeCell ref="A242:A243"/>
    <mergeCell ref="B242:B243"/>
    <mergeCell ref="C242:C243"/>
    <mergeCell ref="D242:E243"/>
    <mergeCell ref="F242:F243"/>
    <mergeCell ref="G242:G243"/>
    <mergeCell ref="O252:Z252"/>
    <mergeCell ref="J242:J243"/>
    <mergeCell ref="K242:K243"/>
    <mergeCell ref="L242:L243"/>
    <mergeCell ref="M242:M243"/>
    <mergeCell ref="J252:J253"/>
    <mergeCell ref="K252:K253"/>
    <mergeCell ref="AA229:AA230"/>
    <mergeCell ref="B231:N231"/>
    <mergeCell ref="A229:A230"/>
    <mergeCell ref="B229:B230"/>
    <mergeCell ref="C229:C230"/>
    <mergeCell ref="D229:E230"/>
    <mergeCell ref="F229:F230"/>
    <mergeCell ref="G229:G230"/>
    <mergeCell ref="O221:Z221"/>
    <mergeCell ref="AA221:AA222"/>
    <mergeCell ref="B223:N223"/>
    <mergeCell ref="A221:A222"/>
    <mergeCell ref="B221:B222"/>
    <mergeCell ref="C221:C222"/>
    <mergeCell ref="D221:E222"/>
    <mergeCell ref="F221:F222"/>
    <mergeCell ref="G221:G222"/>
    <mergeCell ref="O229:Z229"/>
    <mergeCell ref="J221:J222"/>
    <mergeCell ref="K221:K222"/>
    <mergeCell ref="L221:L222"/>
    <mergeCell ref="M221:M222"/>
    <mergeCell ref="J229:J230"/>
    <mergeCell ref="K229:K230"/>
    <mergeCell ref="AA205:AA206"/>
    <mergeCell ref="B207:N207"/>
    <mergeCell ref="A205:A206"/>
    <mergeCell ref="B205:B206"/>
    <mergeCell ref="C205:C206"/>
    <mergeCell ref="D205:E206"/>
    <mergeCell ref="F205:F206"/>
    <mergeCell ref="G205:G206"/>
    <mergeCell ref="J205:J206"/>
    <mergeCell ref="K205:K206"/>
    <mergeCell ref="L205:L206"/>
    <mergeCell ref="M205:M206"/>
    <mergeCell ref="H196:H197"/>
    <mergeCell ref="I196:I197"/>
    <mergeCell ref="N196:N197"/>
    <mergeCell ref="O196:Z196"/>
    <mergeCell ref="AA196:AA197"/>
    <mergeCell ref="B198:N198"/>
    <mergeCell ref="A196:A197"/>
    <mergeCell ref="B196:B197"/>
    <mergeCell ref="C196:C197"/>
    <mergeCell ref="D196:E197"/>
    <mergeCell ref="F196:F197"/>
    <mergeCell ref="G196:G197"/>
    <mergeCell ref="J196:J197"/>
    <mergeCell ref="K196:K197"/>
    <mergeCell ref="L196:L197"/>
    <mergeCell ref="M196:M197"/>
    <mergeCell ref="H184:H185"/>
    <mergeCell ref="I184:I185"/>
    <mergeCell ref="N184:N185"/>
    <mergeCell ref="O184:Z184"/>
    <mergeCell ref="AA184:AA185"/>
    <mergeCell ref="B186:N186"/>
    <mergeCell ref="A184:A185"/>
    <mergeCell ref="B184:B185"/>
    <mergeCell ref="C184:C185"/>
    <mergeCell ref="D184:E185"/>
    <mergeCell ref="F184:F185"/>
    <mergeCell ref="G184:G185"/>
    <mergeCell ref="J184:J185"/>
    <mergeCell ref="K184:K185"/>
    <mergeCell ref="L184:L185"/>
    <mergeCell ref="M184:M185"/>
    <mergeCell ref="H174:H175"/>
    <mergeCell ref="I174:I175"/>
    <mergeCell ref="N174:N175"/>
    <mergeCell ref="O174:Z174"/>
    <mergeCell ref="AA174:AA175"/>
    <mergeCell ref="B176:N176"/>
    <mergeCell ref="A174:A175"/>
    <mergeCell ref="B174:B175"/>
    <mergeCell ref="C174:C175"/>
    <mergeCell ref="D174:E175"/>
    <mergeCell ref="F174:F175"/>
    <mergeCell ref="G174:G175"/>
    <mergeCell ref="J174:J175"/>
    <mergeCell ref="K174:K175"/>
    <mergeCell ref="L174:L175"/>
    <mergeCell ref="M174:M175"/>
    <mergeCell ref="H163:H164"/>
    <mergeCell ref="I163:I164"/>
    <mergeCell ref="N163:N164"/>
    <mergeCell ref="O163:Z163"/>
    <mergeCell ref="AA163:AA164"/>
    <mergeCell ref="B165:N165"/>
    <mergeCell ref="A163:A164"/>
    <mergeCell ref="B163:B164"/>
    <mergeCell ref="C163:C164"/>
    <mergeCell ref="D163:E164"/>
    <mergeCell ref="F163:F164"/>
    <mergeCell ref="G163:G164"/>
    <mergeCell ref="J163:J164"/>
    <mergeCell ref="K163:K164"/>
    <mergeCell ref="L163:L164"/>
    <mergeCell ref="M163:M164"/>
    <mergeCell ref="H152:H153"/>
    <mergeCell ref="I152:I153"/>
    <mergeCell ref="N152:N153"/>
    <mergeCell ref="O152:Z152"/>
    <mergeCell ref="AA152:AA153"/>
    <mergeCell ref="B154:N154"/>
    <mergeCell ref="A152:A153"/>
    <mergeCell ref="B152:B153"/>
    <mergeCell ref="C152:C153"/>
    <mergeCell ref="D152:E153"/>
    <mergeCell ref="F152:F153"/>
    <mergeCell ref="G152:G153"/>
    <mergeCell ref="J152:J153"/>
    <mergeCell ref="K152:K153"/>
    <mergeCell ref="L152:L153"/>
    <mergeCell ref="M152:M153"/>
    <mergeCell ref="H137:H138"/>
    <mergeCell ref="I137:I138"/>
    <mergeCell ref="N137:N138"/>
    <mergeCell ref="O137:Z137"/>
    <mergeCell ref="AA137:AA138"/>
    <mergeCell ref="B139:N139"/>
    <mergeCell ref="A137:A138"/>
    <mergeCell ref="B137:B138"/>
    <mergeCell ref="C137:C138"/>
    <mergeCell ref="D137:E138"/>
    <mergeCell ref="F137:F138"/>
    <mergeCell ref="G137:G138"/>
    <mergeCell ref="J137:J138"/>
    <mergeCell ref="K137:K138"/>
    <mergeCell ref="L137:L138"/>
    <mergeCell ref="M137:M138"/>
    <mergeCell ref="H127:H128"/>
    <mergeCell ref="I127:I128"/>
    <mergeCell ref="N127:N128"/>
    <mergeCell ref="O127:Z127"/>
    <mergeCell ref="AA127:AA128"/>
    <mergeCell ref="B129:N129"/>
    <mergeCell ref="A127:A128"/>
    <mergeCell ref="B127:B128"/>
    <mergeCell ref="C127:C128"/>
    <mergeCell ref="D127:E128"/>
    <mergeCell ref="F127:F128"/>
    <mergeCell ref="G127:G128"/>
    <mergeCell ref="J127:J128"/>
    <mergeCell ref="K127:K128"/>
    <mergeCell ref="L127:L128"/>
    <mergeCell ref="M127:M128"/>
    <mergeCell ref="H113:H114"/>
    <mergeCell ref="I113:I114"/>
    <mergeCell ref="N113:N114"/>
    <mergeCell ref="O113:Z113"/>
    <mergeCell ref="AA113:AA114"/>
    <mergeCell ref="B115:N115"/>
    <mergeCell ref="A113:A114"/>
    <mergeCell ref="B113:B114"/>
    <mergeCell ref="C113:C114"/>
    <mergeCell ref="D113:E114"/>
    <mergeCell ref="F113:F114"/>
    <mergeCell ref="G113:G114"/>
    <mergeCell ref="J113:J114"/>
    <mergeCell ref="K113:K114"/>
    <mergeCell ref="L113:L114"/>
    <mergeCell ref="M113:M114"/>
    <mergeCell ref="H101:H102"/>
    <mergeCell ref="I101:I102"/>
    <mergeCell ref="N101:N102"/>
    <mergeCell ref="O101:Z101"/>
    <mergeCell ref="AA101:AA102"/>
    <mergeCell ref="B103:N103"/>
    <mergeCell ref="A101:A102"/>
    <mergeCell ref="B101:B102"/>
    <mergeCell ref="C101:C102"/>
    <mergeCell ref="D101:E102"/>
    <mergeCell ref="F101:F102"/>
    <mergeCell ref="G101:G102"/>
    <mergeCell ref="J101:J102"/>
    <mergeCell ref="K101:K102"/>
    <mergeCell ref="L101:L102"/>
    <mergeCell ref="M101:M102"/>
    <mergeCell ref="H90:H91"/>
    <mergeCell ref="I90:I91"/>
    <mergeCell ref="N90:N91"/>
    <mergeCell ref="O90:Z90"/>
    <mergeCell ref="AA90:AA91"/>
    <mergeCell ref="B92:N92"/>
    <mergeCell ref="A90:A91"/>
    <mergeCell ref="B90:B91"/>
    <mergeCell ref="C90:C91"/>
    <mergeCell ref="D90:E91"/>
    <mergeCell ref="F90:F91"/>
    <mergeCell ref="G90:G91"/>
    <mergeCell ref="J90:J91"/>
    <mergeCell ref="K90:K91"/>
    <mergeCell ref="L90:L91"/>
    <mergeCell ref="M90:M91"/>
    <mergeCell ref="H82:H83"/>
    <mergeCell ref="I82:I83"/>
    <mergeCell ref="N82:N83"/>
    <mergeCell ref="O82:Z82"/>
    <mergeCell ref="AA82:AA83"/>
    <mergeCell ref="B84:N84"/>
    <mergeCell ref="A82:A83"/>
    <mergeCell ref="B82:B83"/>
    <mergeCell ref="C82:C83"/>
    <mergeCell ref="D82:E83"/>
    <mergeCell ref="F82:F83"/>
    <mergeCell ref="G82:G83"/>
    <mergeCell ref="J82:J83"/>
    <mergeCell ref="K82:K83"/>
    <mergeCell ref="L82:L83"/>
    <mergeCell ref="M82:M83"/>
    <mergeCell ref="H66:H67"/>
    <mergeCell ref="I66:I67"/>
    <mergeCell ref="N66:N67"/>
    <mergeCell ref="O66:Z66"/>
    <mergeCell ref="AA66:AA67"/>
    <mergeCell ref="B68:N68"/>
    <mergeCell ref="A66:A67"/>
    <mergeCell ref="B66:B67"/>
    <mergeCell ref="C66:C67"/>
    <mergeCell ref="D66:E67"/>
    <mergeCell ref="F66:F67"/>
    <mergeCell ref="G66:G67"/>
    <mergeCell ref="J66:J67"/>
    <mergeCell ref="K66:K67"/>
    <mergeCell ref="L66:L67"/>
    <mergeCell ref="M66:M67"/>
    <mergeCell ref="H53:H54"/>
    <mergeCell ref="I53:I54"/>
    <mergeCell ref="N53:N54"/>
    <mergeCell ref="O53:Z53"/>
    <mergeCell ref="AA53:AA54"/>
    <mergeCell ref="B55:N55"/>
    <mergeCell ref="A53:A54"/>
    <mergeCell ref="B53:B54"/>
    <mergeCell ref="C53:C54"/>
    <mergeCell ref="D53:E54"/>
    <mergeCell ref="F53:F54"/>
    <mergeCell ref="G53:G54"/>
    <mergeCell ref="J53:J54"/>
    <mergeCell ref="K53:K54"/>
    <mergeCell ref="L53:L54"/>
    <mergeCell ref="M53:M54"/>
    <mergeCell ref="H32:H33"/>
    <mergeCell ref="I32:I33"/>
    <mergeCell ref="N32:N33"/>
    <mergeCell ref="O32:Z32"/>
    <mergeCell ref="AA32:AA33"/>
    <mergeCell ref="B34:N34"/>
    <mergeCell ref="A32:A33"/>
    <mergeCell ref="B32:B33"/>
    <mergeCell ref="C32:C33"/>
    <mergeCell ref="D32:E33"/>
    <mergeCell ref="F32:F33"/>
    <mergeCell ref="G32:G33"/>
    <mergeCell ref="J32:J33"/>
    <mergeCell ref="K32:K33"/>
    <mergeCell ref="L32:L33"/>
    <mergeCell ref="M32:M33"/>
    <mergeCell ref="H18:H19"/>
    <mergeCell ref="I18:I19"/>
    <mergeCell ref="N18:N19"/>
    <mergeCell ref="O18:Z18"/>
    <mergeCell ref="AA18:AA19"/>
    <mergeCell ref="B20:N20"/>
    <mergeCell ref="A18:A19"/>
    <mergeCell ref="B18:B19"/>
    <mergeCell ref="C18:C19"/>
    <mergeCell ref="D18:E19"/>
    <mergeCell ref="F18:F19"/>
    <mergeCell ref="G18:G19"/>
    <mergeCell ref="J18:J19"/>
    <mergeCell ref="K18:K19"/>
    <mergeCell ref="L18:L19"/>
    <mergeCell ref="M18:M19"/>
    <mergeCell ref="H5:H6"/>
    <mergeCell ref="I5:I6"/>
    <mergeCell ref="N5:N6"/>
    <mergeCell ref="O5:Z5"/>
    <mergeCell ref="AA5:AA6"/>
    <mergeCell ref="B7:N7"/>
    <mergeCell ref="A5:A6"/>
    <mergeCell ref="B5:B6"/>
    <mergeCell ref="C5:C6"/>
    <mergeCell ref="D5:E6"/>
    <mergeCell ref="F5:F6"/>
    <mergeCell ref="G5:G6"/>
    <mergeCell ref="J5:J6"/>
    <mergeCell ref="K5:K6"/>
    <mergeCell ref="L5:L6"/>
    <mergeCell ref="M5:M6"/>
    <mergeCell ref="A291:B291"/>
    <mergeCell ref="A287:B287"/>
    <mergeCell ref="A259:B259"/>
    <mergeCell ref="A250:B250"/>
    <mergeCell ref="A240:B240"/>
    <mergeCell ref="A227:B227"/>
    <mergeCell ref="A219:B219"/>
    <mergeCell ref="A203:B203"/>
    <mergeCell ref="A288:O288"/>
    <mergeCell ref="I205:I206"/>
    <mergeCell ref="N205:N206"/>
    <mergeCell ref="O205:Z205"/>
    <mergeCell ref="L289:L290"/>
    <mergeCell ref="M289:M290"/>
    <mergeCell ref="L229:L230"/>
    <mergeCell ref="M229:M230"/>
    <mergeCell ref="L252:L253"/>
    <mergeCell ref="M252:M253"/>
    <mergeCell ref="A88:B88"/>
    <mergeCell ref="A80:B80"/>
    <mergeCell ref="A64:B64"/>
    <mergeCell ref="A51:B51"/>
    <mergeCell ref="A30:B30"/>
    <mergeCell ref="A16:B16"/>
    <mergeCell ref="A194:B194"/>
    <mergeCell ref="A182:B182"/>
    <mergeCell ref="A172:B172"/>
    <mergeCell ref="A161:B161"/>
    <mergeCell ref="A150:B150"/>
    <mergeCell ref="A135:B135"/>
    <mergeCell ref="A125:B125"/>
    <mergeCell ref="A111:B111"/>
    <mergeCell ref="A99:B99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2020-03-31T09:43:15Z</dcterms:modified>
</cp:coreProperties>
</file>